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BD43F844-A047-4EA0-99BE-ED292EB41779}" xr6:coauthVersionLast="47" xr6:coauthVersionMax="47" xr10:uidLastSave="{00000000-0000-0000-0000-000000000000}"/>
  <bookViews>
    <workbookView xWindow="-120" yWindow="-120" windowWidth="29040" windowHeight="15720" xr2:uid="{B88F4EC6-076A-4700-AB11-ADCCA7177ED7}"/>
  </bookViews>
  <sheets>
    <sheet name="Pp 801" sheetId="3" r:id="rId1"/>
    <sheet name="Pp 800" sheetId="2" r:id="rId2"/>
    <sheet name="Hoja1" sheetId="1" r:id="rId3"/>
  </sheets>
  <externalReferences>
    <externalReference r:id="rId4"/>
  </externalReferences>
  <definedNames>
    <definedName name="_xlnm.Print_Area" localSheetId="1">'Pp 800'!$A$1:$BE$31</definedName>
    <definedName name="_xlnm.Print_Area" localSheetId="0">'Pp 801'!$A$1:$AG$46</definedName>
    <definedName name="Dimension">[1]Listas!$U$3:$U$6</definedName>
    <definedName name="Frecuencia">[1]Listas!$Y$3:$Y$10</definedName>
    <definedName name="Tipo">[1]Listas!$V$3:$V$4</definedName>
    <definedName name="_xlnm.Print_Titles" localSheetId="1">'Pp 800'!$1:$7</definedName>
    <definedName name="_xlnm.Print_Titles" localSheetId="0">'Pp 801'!$1:$7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2" l="1"/>
  <c r="S20" i="2"/>
  <c r="AF19" i="2"/>
  <c r="S19" i="2"/>
  <c r="AG18" i="2"/>
  <c r="AG17" i="2"/>
  <c r="S17" i="2"/>
  <c r="AG14" i="2"/>
  <c r="AF14" i="2"/>
  <c r="S14" i="2"/>
  <c r="AG13" i="2"/>
  <c r="S13" i="2"/>
  <c r="AG12" i="2"/>
  <c r="AF12" i="2"/>
  <c r="S12" i="2"/>
  <c r="AG11" i="2"/>
  <c r="S11" i="2"/>
</calcChain>
</file>

<file path=xl/sharedStrings.xml><?xml version="1.0" encoding="utf-8"?>
<sst xmlns="http://schemas.openxmlformats.org/spreadsheetml/2006/main" count="337" uniqueCount="121">
  <si>
    <t>PP800.- Fortalecimiento y gestión de los recursos para la atención de la población que presenta neoplasias.</t>
  </si>
  <si>
    <t>EJERCICIO FISCAL 2025</t>
  </si>
  <si>
    <t>Nivel</t>
  </si>
  <si>
    <t>Código</t>
  </si>
  <si>
    <t>Nombre del indicador</t>
  </si>
  <si>
    <t>Sentido del indicador</t>
  </si>
  <si>
    <t xml:space="preserve">Frecuencia de medición </t>
  </si>
  <si>
    <t>Valores programados</t>
  </si>
  <si>
    <t>Avance mensual programado</t>
  </si>
  <si>
    <t>Meta anual 2025</t>
  </si>
  <si>
    <t>Valores realizados</t>
  </si>
  <si>
    <t>Avance mensual obtenido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</si>
  <si>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</si>
  <si>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</si>
  <si>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</si>
  <si>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</si>
  <si>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</si>
  <si>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</si>
  <si>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</si>
  <si>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</si>
  <si>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</si>
  <si>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</si>
  <si>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</si>
  <si>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</si>
  <si>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Febreo</t>
  </si>
  <si>
    <t>Justificación</t>
  </si>
  <si>
    <t>Fin</t>
  </si>
  <si>
    <t>800_1471</t>
  </si>
  <si>
    <t>Porcentaje de la población vulnerable por carencias sociales.</t>
  </si>
  <si>
    <t>Descendente</t>
  </si>
  <si>
    <t>Anual</t>
  </si>
  <si>
    <t>Propósito</t>
  </si>
  <si>
    <t>800_1741</t>
  </si>
  <si>
    <t>Cobertura de poblacion con seguro publico de salud</t>
  </si>
  <si>
    <t>Ascendente</t>
  </si>
  <si>
    <t>Componente</t>
  </si>
  <si>
    <t>800_A1-1</t>
  </si>
  <si>
    <t>Porcentaje protocolos de investigacion aprobados</t>
  </si>
  <si>
    <t>Semestral</t>
  </si>
  <si>
    <t>ÓPTIMO</t>
  </si>
  <si>
    <t>Actividad</t>
  </si>
  <si>
    <t>800_A1-05-1</t>
  </si>
  <si>
    <t>Total de investigaciones realizadas.</t>
  </si>
  <si>
    <t>Trimestral</t>
  </si>
  <si>
    <t>800_A1-06-2</t>
  </si>
  <si>
    <t>Total de personal capacitado.</t>
  </si>
  <si>
    <t>Mensual</t>
  </si>
  <si>
    <t>800_A1-07-1</t>
  </si>
  <si>
    <t>Total de publicaciones realizadas.</t>
  </si>
  <si>
    <t>800_A1-08-1</t>
  </si>
  <si>
    <t>Total de programas de capacitación otorgados.</t>
  </si>
  <si>
    <t>800_A2-1</t>
  </si>
  <si>
    <t>Porcentaje de recursos de revision ingresados.</t>
  </si>
  <si>
    <t>800_A2-01-1</t>
  </si>
  <si>
    <t>Total de procedimientos de licitaciones fallados  con y sin concurrencia.</t>
  </si>
  <si>
    <t>800_A2-02-1</t>
  </si>
  <si>
    <t>Total de mantenimientos preventivos realizados a los equipos de cómputo.</t>
  </si>
  <si>
    <t>800_A2-03-1</t>
  </si>
  <si>
    <t>Total de nominas pagadas al personal del instituto.</t>
  </si>
  <si>
    <t>|</t>
  </si>
  <si>
    <t>800_A2-04-1</t>
  </si>
  <si>
    <t>Total de servicios de mantenimiento realizados a equipos medicos.</t>
  </si>
  <si>
    <t>PP801.- Atención integral y especializada a toda la población que presenta neoplasias.</t>
  </si>
  <si>
    <t>Unidad de medida</t>
  </si>
  <si>
    <t>801_1471</t>
  </si>
  <si>
    <t>Porcentaje</t>
  </si>
  <si>
    <t>801_1741</t>
  </si>
  <si>
    <t>Porcentaje de la población con carencia por acceso a los servicios de salud.</t>
  </si>
  <si>
    <t>Bienal</t>
  </si>
  <si>
    <t>801_A1-1</t>
  </si>
  <si>
    <t>Porcentaje de procedimientos realizados de localizacion preoperatoria con arpon.</t>
  </si>
  <si>
    <t>801_A1-12-1</t>
  </si>
  <si>
    <t>Total de estudios diagnosticos realizados.</t>
  </si>
  <si>
    <t>Estudio</t>
  </si>
  <si>
    <t>801_A1-10-1</t>
  </si>
  <si>
    <t>Total de consultas de primera vez otorgadas.</t>
  </si>
  <si>
    <t>Consulta</t>
  </si>
  <si>
    <t>801_A1-03-1</t>
  </si>
  <si>
    <t xml:space="preserve">Total consultas subsecuentes otorgadas </t>
  </si>
  <si>
    <t>801_A1-05-1</t>
  </si>
  <si>
    <t>Total de estudios realizados  para el diagnóstico de neoplasias de mama.</t>
  </si>
  <si>
    <t>801-A1-09-1</t>
  </si>
  <si>
    <t>Total de procedimientos de colposcopias diagnósticas realizadas.</t>
  </si>
  <si>
    <t>Procedimiento</t>
  </si>
  <si>
    <t>801_A2-1</t>
  </si>
  <si>
    <t>Porcentaje de cirugias suspendidas.</t>
  </si>
  <si>
    <t>801_A2-01-1</t>
  </si>
  <si>
    <t>Total de quimioterapias aplicadas.</t>
  </si>
  <si>
    <t>Aplicación</t>
  </si>
  <si>
    <t>801_A2-02-1</t>
  </si>
  <si>
    <t>Total de cirugías realizadas.</t>
  </si>
  <si>
    <t>Cirugia</t>
  </si>
  <si>
    <t>801_A2-18-1</t>
  </si>
  <si>
    <t>Total de tratamientos radiantes otorgados.</t>
  </si>
  <si>
    <t>Tratamiento</t>
  </si>
  <si>
    <t>801_A2-04-1</t>
  </si>
  <si>
    <t>Total de egresos hospitalarios reportados.</t>
  </si>
  <si>
    <t>Egreso hospitalario</t>
  </si>
  <si>
    <t>801_A2-13-1</t>
  </si>
  <si>
    <t>Total de procedimientos de radiointervencionismo realizados.</t>
  </si>
  <si>
    <t>801_A3-1</t>
  </si>
  <si>
    <t>Porcentaje de terapias de manejo de linfedema otorgadas.</t>
  </si>
  <si>
    <t>801_A3-11-1</t>
  </si>
  <si>
    <t>Total de consultas de soporte otorgadas.</t>
  </si>
  <si>
    <t>801_A3-07-1</t>
  </si>
  <si>
    <t>Total de intervenciones nutricionales realizadas en  hospitalización.</t>
  </si>
  <si>
    <t>Intervencion</t>
  </si>
  <si>
    <t>801_A3-14-1</t>
  </si>
  <si>
    <t xml:space="preserve">Total de intervenciones de cuidados paliativos realizadas. </t>
  </si>
  <si>
    <t>801_A3-08-1</t>
  </si>
  <si>
    <t>Total de intervenciones de trabajo social realizadas.</t>
  </si>
  <si>
    <t>801_A3-06-1</t>
  </si>
  <si>
    <t>Total de Intervenciones psicológicas realizadas  en hospitalización.</t>
  </si>
  <si>
    <t>801_A6-1</t>
  </si>
  <si>
    <t>Porcentaje de intervenciones quirurgicas  de reconstrucción mamaria inmediata realizadas.</t>
  </si>
  <si>
    <t>801_A6-17-1</t>
  </si>
  <si>
    <t>Total de intervenciones quirúrgicas realizadas  para la reconstrucción mamaria .</t>
  </si>
  <si>
    <t>801_A6-16-1</t>
  </si>
  <si>
    <t>Total consulta externa especializada otorgada para la reconstruccion mamaria.</t>
  </si>
  <si>
    <t>801_A6-15-1</t>
  </si>
  <si>
    <t xml:space="preserve">Total de egresos hospitalarios reportados  para la reconstrucción mamaria.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</si>
</sst>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Aptos Narrow"/>
      <family val="2"/>
    </font>
    <font>
      <i/>
      <sz val="10"/>
      <color theme="1"/>
      <name val="Aptos Narrow"/>
      <family val="2"/>
    </font>
    <font>
      <sz val="10"/>
      <color theme="1"/>
      <name val="Aptos Narrow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3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/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/>
    <xf numFmtId="0" fontId="3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3" fillId="4" borderId="1" xfId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12" fillId="8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wrapText="1"/>
    </xf>
    <xf numFmtId="0" fontId="15" fillId="3" borderId="1" xfId="1" applyFont="1" applyFill="1" applyBorder="1"/>
    <xf numFmtId="0" fontId="16" fillId="3" borderId="1" xfId="1" applyFont="1" applyFill="1" applyBorder="1"/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6" borderId="1" xfId="1" applyFill="1" applyBorder="1" applyAlignment="1">
      <alignment horizontal="left"/>
    </xf>
    <xf numFmtId="0" fontId="3" fillId="9" borderId="1" xfId="1" applyFill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0" fillId="6" borderId="1" xfId="1" applyFont="1" applyFill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2" fillId="7" borderId="1" xfId="1" applyFont="1" applyFill="1" applyBorder="1" applyAlignment="1">
      <alignment horizontal="left" vertical="center" wrapText="1"/>
    </xf>
    <xf numFmtId="0" fontId="3" fillId="0" borderId="1" xfId="1" applyBorder="1" applyAlignment="1">
      <alignment horizontal="left"/>
    </xf>
    <xf numFmtId="0" fontId="5" fillId="10" borderId="1" xfId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5" fillId="11" borderId="1" xfId="1" applyFont="1" applyFill="1" applyBorder="1" applyAlignment="1">
      <alignment horizontal="center" vertical="center"/>
    </xf>
    <xf numFmtId="0" fontId="2" fillId="0" borderId="0" xfId="1" applyFont="1"/>
    <xf numFmtId="0" fontId="10" fillId="6" borderId="1" xfId="1" applyFont="1" applyFill="1" applyBorder="1"/>
    <xf numFmtId="2" fontId="10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0" fillId="0" borderId="0" xfId="1" applyFont="1"/>
    <xf numFmtId="0" fontId="18" fillId="0" borderId="1" xfId="1" applyFont="1" applyBorder="1" applyAlignment="1">
      <alignment horizontal="center" vertical="center"/>
    </xf>
    <xf numFmtId="16" fontId="17" fillId="0" borderId="1" xfId="1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 xr:uid="{C8018C6E-F8A2-41D9-A380-3AADA94CD7AA}"/>
  </cellStyles>
  <dxfs count="2">
    <dxf>
      <fill>
        <patternFill>
          <bgColor rgb="FF002060"/>
        </patternFill>
      </fill>
    </dxf>
    <dxf>
      <font>
        <color theme="1"/>
      </font>
      <numFmt numFmtId="0" formatCode="General"/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267890</xdr:colOff>
      <xdr:row>0</xdr:row>
      <xdr:rowOff>119062</xdr:rowOff>
    </xdr:from>
    <xdr:to>
      <xdr:col>2</xdr:col>
      <xdr:colOff>1171915</xdr:colOff>
      <xdr:row>4</xdr:row>
      <xdr:rowOff>122046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95379D-8F81-4619-9245-7C3AB162C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890" y="119062"/>
          <a:ext cx="2428025" cy="869759"/>
        </a:xfrm>
        <a:prstGeom prst="rect">
          <a:avLst/>
        </a:prstGeom>
      </xdr:spPr>
    </xdr:pic>
    <xdr:clientData/>
  </xdr:twoCellAnchor>
  <xdr:twoCellAnchor>
    <xdr:from>
      <xdr:col>0</xdr:col>
      <xdr:colOff>520896</xdr:colOff>
      <xdr:row>40</xdr:row>
      <xdr:rowOff>0</xdr:rowOff>
    </xdr:from>
    <xdr:to>
      <xdr:col>2</xdr:col>
      <xdr:colOff>1651990</xdr:colOff>
      <xdr:row>44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28253D9-8F80-43FE-BDF9-A3B5E65E987F}"/>
            </a:ext>
          </a:extLst>
        </xdr:cNvPr>
        <xdr:cNvSpPr txBox="1">
          <a:spLocks noChangeArrowheads="1"/>
        </xdr:cNvSpPr>
      </xdr:nvSpPr>
      <xdr:spPr bwMode="auto">
        <a:xfrm>
          <a:off x="520896" y="33651825"/>
          <a:ext cx="2655094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9</xdr:col>
      <xdr:colOff>119062</xdr:colOff>
      <xdr:row>40</xdr:row>
      <xdr:rowOff>59532</xdr:rowOff>
    </xdr:from>
    <xdr:to>
      <xdr:col>18</xdr:col>
      <xdr:colOff>697707</xdr:colOff>
      <xdr:row>45</xdr:row>
      <xdr:rowOff>1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62DA74AC-6A89-4944-BEC0-E1D8816FF505}"/>
            </a:ext>
          </a:extLst>
        </xdr:cNvPr>
        <xdr:cNvSpPr txBox="1">
          <a:spLocks noChangeArrowheads="1"/>
        </xdr:cNvSpPr>
      </xdr:nvSpPr>
      <xdr:spPr bwMode="auto">
        <a:xfrm>
          <a:off x="8910637" y="33711357"/>
          <a:ext cx="2864645" cy="8929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208359</xdr:colOff>
      <xdr:row>39</xdr:row>
      <xdr:rowOff>89296</xdr:rowOff>
    </xdr:from>
    <xdr:to>
      <xdr:col>7</xdr:col>
      <xdr:colOff>29765</xdr:colOff>
      <xdr:row>44</xdr:row>
      <xdr:rowOff>148828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624D7C43-047F-4871-9B4A-3571EC72D6D9}"/>
            </a:ext>
          </a:extLst>
        </xdr:cNvPr>
        <xdr:cNvSpPr txBox="1">
          <a:spLocks noChangeArrowheads="1"/>
        </xdr:cNvSpPr>
      </xdr:nvSpPr>
      <xdr:spPr bwMode="auto">
        <a:xfrm>
          <a:off x="4246959" y="33550621"/>
          <a:ext cx="3050381" cy="10120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0</xdr:row>
      <xdr:rowOff>81643</xdr:rowOff>
    </xdr:from>
    <xdr:to>
      <xdr:col>2</xdr:col>
      <xdr:colOff>1074965</xdr:colOff>
      <xdr:row>4</xdr:row>
      <xdr:rowOff>82925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7CA46E-0E6D-4721-98B7-4265EE18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357" y="81643"/>
          <a:ext cx="2423433" cy="829957"/>
        </a:xfrm>
        <a:prstGeom prst="rect">
          <a:avLst/>
        </a:prstGeom>
      </xdr:spPr>
    </xdr:pic>
    <xdr:clientData/>
  </xdr:twoCellAnchor>
  <xdr:twoCellAnchor>
    <xdr:from>
      <xdr:col>1</xdr:col>
      <xdr:colOff>857250</xdr:colOff>
      <xdr:row>23</xdr:row>
      <xdr:rowOff>68036</xdr:rowOff>
    </xdr:from>
    <xdr:to>
      <xdr:col>3</xdr:col>
      <xdr:colOff>899432</xdr:colOff>
      <xdr:row>28</xdr:row>
      <xdr:rowOff>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F0C07FC-B7D3-46C4-A4B5-E40ADB9E631F}"/>
            </a:ext>
          </a:extLst>
        </xdr:cNvPr>
        <xdr:cNvSpPr txBox="1">
          <a:spLocks noChangeArrowheads="1"/>
        </xdr:cNvSpPr>
      </xdr:nvSpPr>
      <xdr:spPr bwMode="auto">
        <a:xfrm>
          <a:off x="1647825" y="7173686"/>
          <a:ext cx="2490107" cy="884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9</xdr:col>
      <xdr:colOff>721178</xdr:colOff>
      <xdr:row>23</xdr:row>
      <xdr:rowOff>27214</xdr:rowOff>
    </xdr:from>
    <xdr:to>
      <xdr:col>20</xdr:col>
      <xdr:colOff>68035</xdr:colOff>
      <xdr:row>26</xdr:row>
      <xdr:rowOff>186417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3BA27F9-0F02-4608-969F-B934129D4467}"/>
            </a:ext>
          </a:extLst>
        </xdr:cNvPr>
        <xdr:cNvSpPr txBox="1">
          <a:spLocks noChangeArrowheads="1"/>
        </xdr:cNvSpPr>
      </xdr:nvSpPr>
      <xdr:spPr bwMode="auto">
        <a:xfrm>
          <a:off x="8303078" y="7132864"/>
          <a:ext cx="2823482" cy="7307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571500</xdr:colOff>
      <xdr:row>22</xdr:row>
      <xdr:rowOff>122464</xdr:rowOff>
    </xdr:from>
    <xdr:to>
      <xdr:col>8</xdr:col>
      <xdr:colOff>748393</xdr:colOff>
      <xdr:row>28</xdr:row>
      <xdr:rowOff>174171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88DE4E84-9DA2-44C9-9327-8A753B39CEEC}"/>
            </a:ext>
          </a:extLst>
        </xdr:cNvPr>
        <xdr:cNvSpPr txBox="1">
          <a:spLocks noChangeArrowheads="1"/>
        </xdr:cNvSpPr>
      </xdr:nvSpPr>
      <xdr:spPr bwMode="auto">
        <a:xfrm>
          <a:off x="4972050" y="7037614"/>
          <a:ext cx="2681968" cy="11947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F2-6191-4AE3-A058-4A5708C0833A}">
  <dimension ref="A1:AY35"/>
  <sheetViews>
    <sheetView showGridLines="0" tabSelected="1" zoomScale="64" zoomScaleNormal="64" workbookViewId="0">
      <selection activeCell="Y19" sqref="Y19"/>
    </sheetView>
  </sheetViews>
  <sheetFormatPr baseColWidth="10" defaultRowHeight="15" x14ac:dyDescent="0.25"/>
  <cols>
    <col min="1" max="2" width="11.42578125" style="3"/>
    <col min="3" max="3" width="37.7109375" style="3" customWidth="1"/>
    <col min="4" max="4" width="14.140625" style="3" customWidth="1"/>
    <col min="5" max="12" width="11.42578125" style="3"/>
    <col min="13" max="18" width="0" style="3" hidden="1" customWidth="1"/>
    <col min="19" max="20" width="11.42578125" style="3"/>
    <col min="21" max="25" width="11.42578125" style="3" customWidth="1"/>
    <col min="26" max="26" width="11.42578125" style="3"/>
    <col min="27" max="32" width="0" style="3" hidden="1" customWidth="1"/>
    <col min="33" max="35" width="11.42578125" style="3"/>
    <col min="36" max="46" width="0" style="3" hidden="1" customWidth="1"/>
    <col min="47" max="16384" width="11.42578125" style="3"/>
  </cols>
  <sheetData>
    <row r="1" spans="1:46" x14ac:dyDescent="0.25">
      <c r="A1" s="1" t="e">
        <v>#VALUE!</v>
      </c>
      <c r="B1" s="1"/>
      <c r="C1" s="1" t="e">
        <v>#VALUE!</v>
      </c>
    </row>
    <row r="2" spans="1:46" x14ac:dyDescent="0.25">
      <c r="A2" s="1"/>
      <c r="B2" s="1"/>
      <c r="C2" s="1"/>
      <c r="G2" s="44" t="s">
        <v>62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46" x14ac:dyDescent="0.25">
      <c r="A3" s="1"/>
      <c r="B3" s="1"/>
      <c r="C3" s="1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46" ht="23.25" x14ac:dyDescent="0.25">
      <c r="A4" s="1"/>
      <c r="B4" s="1"/>
      <c r="C4" s="1"/>
      <c r="F4" s="45" t="s">
        <v>1</v>
      </c>
    </row>
    <row r="6" spans="1:46" x14ac:dyDescent="0.25">
      <c r="A6" s="46" t="s">
        <v>2</v>
      </c>
      <c r="B6" s="46" t="s">
        <v>3</v>
      </c>
      <c r="C6" s="47" t="s">
        <v>4</v>
      </c>
      <c r="D6" s="47" t="s">
        <v>5</v>
      </c>
      <c r="E6" s="47" t="s">
        <v>63</v>
      </c>
      <c r="F6" s="47" t="s">
        <v>6</v>
      </c>
      <c r="G6" s="47" t="s">
        <v>7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 t="s">
        <v>8</v>
      </c>
      <c r="T6" s="48" t="s">
        <v>9</v>
      </c>
      <c r="U6" s="47" t="s">
        <v>10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 t="s">
        <v>11</v>
      </c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</row>
    <row r="7" spans="1:46" ht="30" customHeight="1" x14ac:dyDescent="0.25">
      <c r="A7" s="46"/>
      <c r="B7" s="46"/>
      <c r="C7" s="47"/>
      <c r="D7" s="47"/>
      <c r="E7" s="47"/>
      <c r="F7" s="47"/>
      <c r="G7" s="50" t="s">
        <v>12</v>
      </c>
      <c r="H7" s="50" t="s">
        <v>13</v>
      </c>
      <c r="I7" s="50" t="s">
        <v>14</v>
      </c>
      <c r="J7" s="50" t="s">
        <v>15</v>
      </c>
      <c r="K7" s="50" t="s">
        <v>16</v>
      </c>
      <c r="L7" s="50" t="s">
        <v>17</v>
      </c>
      <c r="M7" s="50" t="s">
        <v>18</v>
      </c>
      <c r="N7" s="50" t="s">
        <v>19</v>
      </c>
      <c r="O7" s="50" t="s">
        <v>20</v>
      </c>
      <c r="P7" s="50" t="s">
        <v>21</v>
      </c>
      <c r="Q7" s="50" t="s">
        <v>22</v>
      </c>
      <c r="R7" s="50" t="s">
        <v>23</v>
      </c>
      <c r="S7" s="47"/>
      <c r="T7" s="48"/>
      <c r="U7" s="51" t="s">
        <v>12</v>
      </c>
      <c r="V7" s="51" t="s">
        <v>13</v>
      </c>
      <c r="W7" s="51" t="s">
        <v>14</v>
      </c>
      <c r="X7" s="51" t="s">
        <v>15</v>
      </c>
      <c r="Y7" s="51" t="s">
        <v>16</v>
      </c>
      <c r="Z7" s="51" t="s">
        <v>17</v>
      </c>
      <c r="AA7" s="51" t="s">
        <v>18</v>
      </c>
      <c r="AB7" s="51" t="s">
        <v>19</v>
      </c>
      <c r="AC7" s="51" t="s">
        <v>20</v>
      </c>
      <c r="AD7" s="51" t="s">
        <v>21</v>
      </c>
      <c r="AE7" s="51" t="s">
        <v>22</v>
      </c>
      <c r="AF7" s="51" t="s">
        <v>23</v>
      </c>
      <c r="AG7" s="47"/>
      <c r="AH7" s="50" t="s">
        <v>17</v>
      </c>
      <c r="AI7" s="50" t="s">
        <v>25</v>
      </c>
      <c r="AJ7" s="50" t="s">
        <v>18</v>
      </c>
      <c r="AK7" s="50" t="s">
        <v>25</v>
      </c>
      <c r="AL7" s="50" t="s">
        <v>19</v>
      </c>
      <c r="AM7" s="50" t="s">
        <v>25</v>
      </c>
      <c r="AN7" s="50" t="s">
        <v>20</v>
      </c>
      <c r="AO7" s="50" t="s">
        <v>25</v>
      </c>
      <c r="AP7" s="50" t="s">
        <v>21</v>
      </c>
      <c r="AQ7" s="50" t="s">
        <v>25</v>
      </c>
      <c r="AR7" s="50" t="s">
        <v>22</v>
      </c>
      <c r="AS7" s="50" t="s">
        <v>25</v>
      </c>
      <c r="AT7" s="50" t="s">
        <v>23</v>
      </c>
    </row>
    <row r="8" spans="1:46" ht="66.75" hidden="1" customHeight="1" x14ac:dyDescent="0.25">
      <c r="A8" s="52" t="s">
        <v>26</v>
      </c>
      <c r="B8" s="14" t="s">
        <v>64</v>
      </c>
      <c r="C8" s="53" t="s">
        <v>28</v>
      </c>
      <c r="D8" s="14" t="s">
        <v>29</v>
      </c>
      <c r="E8" s="14" t="s">
        <v>65</v>
      </c>
      <c r="F8" s="14" t="s">
        <v>30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>
        <v>22.8</v>
      </c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ht="93" hidden="1" customHeight="1" x14ac:dyDescent="0.25">
      <c r="A9" s="52" t="s">
        <v>31</v>
      </c>
      <c r="B9" s="14" t="s">
        <v>66</v>
      </c>
      <c r="C9" s="53" t="s">
        <v>67</v>
      </c>
      <c r="D9" s="14" t="s">
        <v>29</v>
      </c>
      <c r="E9" s="14" t="s">
        <v>65</v>
      </c>
      <c r="F9" s="14" t="s">
        <v>68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>
        <v>28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ht="132.75" customHeight="1" x14ac:dyDescent="0.25">
      <c r="A10" s="52" t="s">
        <v>35</v>
      </c>
      <c r="B10" s="14" t="s">
        <v>69</v>
      </c>
      <c r="C10" s="15" t="s">
        <v>70</v>
      </c>
      <c r="D10" s="56" t="s">
        <v>34</v>
      </c>
      <c r="E10" s="14" t="s">
        <v>65</v>
      </c>
      <c r="F10" s="14" t="s">
        <v>38</v>
      </c>
      <c r="G10" s="20"/>
      <c r="H10" s="20"/>
      <c r="I10" s="20"/>
      <c r="J10" s="20"/>
      <c r="K10" s="20"/>
      <c r="L10" s="30">
        <v>100</v>
      </c>
      <c r="M10" s="20"/>
      <c r="N10" s="20"/>
      <c r="O10" s="20"/>
      <c r="P10" s="20"/>
      <c r="Q10" s="20"/>
      <c r="R10" s="30">
        <v>100</v>
      </c>
      <c r="S10" s="30">
        <v>0</v>
      </c>
      <c r="T10" s="24">
        <v>100</v>
      </c>
      <c r="U10" s="25"/>
      <c r="V10" s="57"/>
      <c r="W10" s="57"/>
      <c r="X10" s="57"/>
      <c r="Y10" s="57"/>
      <c r="Z10" s="23">
        <v>100</v>
      </c>
      <c r="AA10" s="57"/>
      <c r="AB10" s="57"/>
      <c r="AC10" s="58"/>
      <c r="AD10" s="57"/>
      <c r="AE10" s="57"/>
      <c r="AF10" s="58"/>
      <c r="AG10" s="30">
        <v>0</v>
      </c>
      <c r="AH10" s="14">
        <v>100</v>
      </c>
      <c r="AI10" s="59" t="s">
        <v>39</v>
      </c>
      <c r="AJ10" s="54"/>
      <c r="AK10" s="54"/>
      <c r="AL10" s="54"/>
      <c r="AM10" s="54"/>
      <c r="AN10" s="60"/>
      <c r="AO10" s="60"/>
      <c r="AP10" s="54"/>
      <c r="AQ10" s="54"/>
      <c r="AR10" s="54"/>
      <c r="AS10" s="54"/>
      <c r="AT10" s="60"/>
    </row>
    <row r="11" spans="1:46" ht="65.25" customHeight="1" x14ac:dyDescent="0.25">
      <c r="A11" s="52" t="s">
        <v>40</v>
      </c>
      <c r="B11" s="14" t="s">
        <v>71</v>
      </c>
      <c r="C11" s="15" t="s">
        <v>72</v>
      </c>
      <c r="D11" s="56" t="s">
        <v>34</v>
      </c>
      <c r="E11" s="14" t="s">
        <v>73</v>
      </c>
      <c r="F11" s="14" t="s">
        <v>46</v>
      </c>
      <c r="G11" s="23">
        <v>7500</v>
      </c>
      <c r="H11" s="23">
        <v>7500</v>
      </c>
      <c r="I11" s="23">
        <v>8500</v>
      </c>
      <c r="J11" s="23">
        <v>8000</v>
      </c>
      <c r="K11" s="30">
        <v>8050</v>
      </c>
      <c r="L11" s="30">
        <v>7500</v>
      </c>
      <c r="M11" s="30">
        <v>7750</v>
      </c>
      <c r="N11" s="30">
        <v>7600</v>
      </c>
      <c r="O11" s="30">
        <v>8800</v>
      </c>
      <c r="P11" s="30">
        <v>8400</v>
      </c>
      <c r="Q11" s="30">
        <v>8000</v>
      </c>
      <c r="R11" s="30">
        <v>6500</v>
      </c>
      <c r="S11" s="30">
        <v>47050</v>
      </c>
      <c r="T11" s="24">
        <v>94100</v>
      </c>
      <c r="U11" s="23">
        <v>7423</v>
      </c>
      <c r="V11" s="23">
        <v>7639</v>
      </c>
      <c r="W11" s="23">
        <v>6954</v>
      </c>
      <c r="X11" s="23">
        <v>8587</v>
      </c>
      <c r="Y11" s="23">
        <v>8666</v>
      </c>
      <c r="Z11" s="23">
        <v>9073</v>
      </c>
      <c r="AA11" s="23"/>
      <c r="AB11" s="23"/>
      <c r="AC11" s="23"/>
      <c r="AD11" s="23"/>
      <c r="AE11" s="23"/>
      <c r="AF11" s="23"/>
      <c r="AG11" s="30">
        <v>48342</v>
      </c>
      <c r="AH11" s="31">
        <v>102.74601487778959</v>
      </c>
      <c r="AI11" s="59" t="s">
        <v>39</v>
      </c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ht="65.25" customHeight="1" x14ac:dyDescent="0.25">
      <c r="A12" s="52" t="s">
        <v>40</v>
      </c>
      <c r="B12" s="14" t="s">
        <v>74</v>
      </c>
      <c r="C12" s="15" t="s">
        <v>75</v>
      </c>
      <c r="D12" s="56" t="s">
        <v>34</v>
      </c>
      <c r="E12" s="14" t="s">
        <v>76</v>
      </c>
      <c r="F12" s="14" t="s">
        <v>46</v>
      </c>
      <c r="G12" s="41">
        <v>300</v>
      </c>
      <c r="H12" s="41">
        <v>300</v>
      </c>
      <c r="I12" s="41">
        <v>350</v>
      </c>
      <c r="J12" s="41">
        <v>300</v>
      </c>
      <c r="K12" s="21">
        <v>300</v>
      </c>
      <c r="L12" s="21">
        <v>300</v>
      </c>
      <c r="M12" s="61">
        <v>300</v>
      </c>
      <c r="N12" s="61">
        <v>350</v>
      </c>
      <c r="O12" s="61">
        <v>300</v>
      </c>
      <c r="P12" s="61">
        <v>350</v>
      </c>
      <c r="Q12" s="61">
        <v>350</v>
      </c>
      <c r="R12" s="61">
        <v>300</v>
      </c>
      <c r="S12" s="30">
        <v>1850</v>
      </c>
      <c r="T12" s="24">
        <v>3800</v>
      </c>
      <c r="U12" s="23">
        <v>325</v>
      </c>
      <c r="V12" s="23">
        <v>294</v>
      </c>
      <c r="W12" s="23">
        <v>362</v>
      </c>
      <c r="X12" s="23">
        <v>310</v>
      </c>
      <c r="Y12" s="23">
        <v>313</v>
      </c>
      <c r="Z12" s="23">
        <v>352</v>
      </c>
      <c r="AA12" s="23"/>
      <c r="AB12" s="23"/>
      <c r="AC12" s="23"/>
      <c r="AD12" s="23"/>
      <c r="AE12" s="23"/>
      <c r="AF12" s="23"/>
      <c r="AG12" s="30">
        <v>1956</v>
      </c>
      <c r="AH12" s="31">
        <v>105.72972972972973</v>
      </c>
      <c r="AI12" s="59" t="s">
        <v>39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ht="65.25" customHeight="1" x14ac:dyDescent="0.25">
      <c r="A13" s="52" t="s">
        <v>40</v>
      </c>
      <c r="B13" s="14" t="s">
        <v>77</v>
      </c>
      <c r="C13" s="15" t="s">
        <v>78</v>
      </c>
      <c r="D13" s="56" t="s">
        <v>34</v>
      </c>
      <c r="E13" s="14" t="s">
        <v>76</v>
      </c>
      <c r="F13" s="14" t="s">
        <v>46</v>
      </c>
      <c r="G13" s="23">
        <v>4900</v>
      </c>
      <c r="H13" s="23">
        <v>4650</v>
      </c>
      <c r="I13" s="23">
        <v>4300</v>
      </c>
      <c r="J13" s="23">
        <v>4800</v>
      </c>
      <c r="K13" s="21">
        <v>5000</v>
      </c>
      <c r="L13" s="30">
        <v>4500</v>
      </c>
      <c r="M13" s="30">
        <v>4500</v>
      </c>
      <c r="N13" s="30">
        <v>4200</v>
      </c>
      <c r="O13" s="30">
        <v>4500</v>
      </c>
      <c r="P13" s="30">
        <v>5300</v>
      </c>
      <c r="Q13" s="30">
        <v>5100</v>
      </c>
      <c r="R13" s="30">
        <v>3200</v>
      </c>
      <c r="S13" s="62">
        <v>28150</v>
      </c>
      <c r="T13" s="24">
        <v>54950</v>
      </c>
      <c r="U13" s="23">
        <v>4848</v>
      </c>
      <c r="V13" s="23">
        <v>4606</v>
      </c>
      <c r="W13" s="23">
        <v>4808</v>
      </c>
      <c r="X13" s="63">
        <v>4344</v>
      </c>
      <c r="Y13" s="23">
        <v>4642</v>
      </c>
      <c r="Z13" s="23">
        <v>4809</v>
      </c>
      <c r="AA13" s="23"/>
      <c r="AB13" s="23"/>
      <c r="AC13" s="23"/>
      <c r="AD13" s="23"/>
      <c r="AE13" s="23"/>
      <c r="AF13" s="23"/>
      <c r="AG13" s="30">
        <v>28057</v>
      </c>
      <c r="AH13" s="31">
        <v>99.669626998223805</v>
      </c>
      <c r="AI13" s="59" t="s">
        <v>39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ht="81.75" customHeight="1" x14ac:dyDescent="0.25">
      <c r="A14" s="52" t="s">
        <v>40</v>
      </c>
      <c r="B14" s="14" t="s">
        <v>79</v>
      </c>
      <c r="C14" s="15" t="s">
        <v>80</v>
      </c>
      <c r="D14" s="56" t="s">
        <v>34</v>
      </c>
      <c r="E14" s="14" t="s">
        <v>73</v>
      </c>
      <c r="F14" s="14" t="s">
        <v>46</v>
      </c>
      <c r="G14" s="23">
        <v>350</v>
      </c>
      <c r="H14" s="23">
        <v>480</v>
      </c>
      <c r="I14" s="23">
        <v>700</v>
      </c>
      <c r="J14" s="23">
        <v>750</v>
      </c>
      <c r="K14" s="30">
        <v>850</v>
      </c>
      <c r="L14" s="30">
        <v>750</v>
      </c>
      <c r="M14" s="30">
        <v>750</v>
      </c>
      <c r="N14" s="30">
        <v>750</v>
      </c>
      <c r="O14" s="30">
        <v>700</v>
      </c>
      <c r="P14" s="30">
        <v>950</v>
      </c>
      <c r="Q14" s="30">
        <v>900</v>
      </c>
      <c r="R14" s="30">
        <v>550</v>
      </c>
      <c r="S14" s="30">
        <v>3880</v>
      </c>
      <c r="T14" s="24">
        <v>8480</v>
      </c>
      <c r="U14" s="23">
        <v>334</v>
      </c>
      <c r="V14" s="23">
        <v>467</v>
      </c>
      <c r="W14" s="23">
        <v>862</v>
      </c>
      <c r="X14" s="23">
        <v>683</v>
      </c>
      <c r="Y14" s="23">
        <v>826</v>
      </c>
      <c r="Z14" s="23">
        <v>660</v>
      </c>
      <c r="AA14" s="23"/>
      <c r="AB14" s="23"/>
      <c r="AC14" s="23"/>
      <c r="AD14" s="23"/>
      <c r="AE14" s="23"/>
      <c r="AF14" s="23"/>
      <c r="AG14" s="30">
        <v>3832</v>
      </c>
      <c r="AH14" s="31">
        <v>98.762886597938149</v>
      </c>
      <c r="AI14" s="59" t="s">
        <v>39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ht="81.75" customHeight="1" x14ac:dyDescent="0.25">
      <c r="A15" s="52" t="s">
        <v>40</v>
      </c>
      <c r="B15" s="14" t="s">
        <v>81</v>
      </c>
      <c r="C15" s="15" t="s">
        <v>82</v>
      </c>
      <c r="D15" s="56" t="s">
        <v>34</v>
      </c>
      <c r="E15" s="14" t="s">
        <v>83</v>
      </c>
      <c r="F15" s="14" t="s">
        <v>46</v>
      </c>
      <c r="G15" s="41">
        <v>140</v>
      </c>
      <c r="H15" s="41">
        <v>180</v>
      </c>
      <c r="I15" s="41">
        <v>280</v>
      </c>
      <c r="J15" s="41">
        <v>120</v>
      </c>
      <c r="K15" s="21">
        <v>130</v>
      </c>
      <c r="L15" s="21">
        <v>150</v>
      </c>
      <c r="M15" s="61">
        <v>180</v>
      </c>
      <c r="N15" s="61">
        <v>200</v>
      </c>
      <c r="O15" s="61">
        <v>170</v>
      </c>
      <c r="P15" s="61">
        <v>220</v>
      </c>
      <c r="Q15" s="61">
        <v>190</v>
      </c>
      <c r="R15" s="61">
        <v>150</v>
      </c>
      <c r="S15" s="30">
        <v>1000</v>
      </c>
      <c r="T15" s="24">
        <v>2110</v>
      </c>
      <c r="U15" s="23">
        <v>130</v>
      </c>
      <c r="V15" s="23">
        <v>178</v>
      </c>
      <c r="W15" s="23">
        <v>222</v>
      </c>
      <c r="X15" s="23">
        <v>121</v>
      </c>
      <c r="Y15" s="23">
        <v>137</v>
      </c>
      <c r="Z15" s="23">
        <v>123</v>
      </c>
      <c r="AA15" s="23"/>
      <c r="AB15" s="23"/>
      <c r="AC15" s="23"/>
      <c r="AD15" s="23"/>
      <c r="AE15" s="23"/>
      <c r="AF15" s="23"/>
      <c r="AG15" s="30">
        <v>911</v>
      </c>
      <c r="AH15" s="14">
        <v>91.1</v>
      </c>
      <c r="AI15" s="59" t="s">
        <v>39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15.75" x14ac:dyDescent="0.25">
      <c r="A16" s="36"/>
      <c r="B16" s="36"/>
      <c r="C16" s="37"/>
      <c r="D16" s="64"/>
      <c r="E16" s="36"/>
      <c r="F16" s="3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40"/>
      <c r="T16" s="38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</row>
    <row r="17" spans="1:51" ht="15.75" x14ac:dyDescent="0.25">
      <c r="A17" s="36"/>
      <c r="B17" s="36"/>
      <c r="C17" s="37"/>
      <c r="D17" s="64"/>
      <c r="E17" s="36"/>
      <c r="F17" s="3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0"/>
      <c r="T17" s="38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</row>
    <row r="18" spans="1:51" ht="90" customHeight="1" x14ac:dyDescent="0.25">
      <c r="A18" s="52" t="s">
        <v>35</v>
      </c>
      <c r="B18" s="14" t="s">
        <v>84</v>
      </c>
      <c r="C18" s="15" t="s">
        <v>85</v>
      </c>
      <c r="D18" s="56" t="s">
        <v>29</v>
      </c>
      <c r="E18" s="14" t="s">
        <v>65</v>
      </c>
      <c r="F18" s="14" t="s">
        <v>38</v>
      </c>
      <c r="G18" s="20"/>
      <c r="H18" s="20"/>
      <c r="I18" s="20"/>
      <c r="J18" s="20"/>
      <c r="K18" s="65"/>
      <c r="L18" s="30">
        <v>100</v>
      </c>
      <c r="M18" s="30"/>
      <c r="N18" s="30"/>
      <c r="O18" s="30"/>
      <c r="P18" s="30"/>
      <c r="Q18" s="30"/>
      <c r="R18" s="30">
        <v>100</v>
      </c>
      <c r="S18" s="30">
        <v>0</v>
      </c>
      <c r="T18" s="24">
        <v>100</v>
      </c>
      <c r="U18" s="25"/>
      <c r="V18" s="25"/>
      <c r="W18" s="25"/>
      <c r="X18" s="25"/>
      <c r="Y18" s="23"/>
      <c r="Z18" s="23">
        <v>100</v>
      </c>
      <c r="AA18" s="23"/>
      <c r="AB18" s="23"/>
      <c r="AC18" s="23"/>
      <c r="AD18" s="23"/>
      <c r="AE18" s="23"/>
      <c r="AF18" s="23"/>
      <c r="AG18" s="27">
        <v>0</v>
      </c>
      <c r="AH18" s="14">
        <v>100</v>
      </c>
      <c r="AI18" s="59" t="s">
        <v>39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51" ht="120.75" customHeight="1" x14ac:dyDescent="0.25">
      <c r="A19" s="52" t="s">
        <v>40</v>
      </c>
      <c r="B19" s="14" t="s">
        <v>86</v>
      </c>
      <c r="C19" s="15" t="s">
        <v>87</v>
      </c>
      <c r="D19" s="56" t="s">
        <v>34</v>
      </c>
      <c r="E19" s="14" t="s">
        <v>88</v>
      </c>
      <c r="F19" s="14" t="s">
        <v>46</v>
      </c>
      <c r="G19" s="23">
        <v>1100</v>
      </c>
      <c r="H19" s="23">
        <v>1050</v>
      </c>
      <c r="I19" s="23">
        <v>1050</v>
      </c>
      <c r="J19" s="23">
        <v>1100</v>
      </c>
      <c r="K19" s="21">
        <v>1200</v>
      </c>
      <c r="L19" s="30">
        <v>1050</v>
      </c>
      <c r="M19" s="30">
        <v>950</v>
      </c>
      <c r="N19" s="30">
        <v>850</v>
      </c>
      <c r="O19" s="30">
        <v>850</v>
      </c>
      <c r="P19" s="30">
        <v>1200</v>
      </c>
      <c r="Q19" s="30">
        <v>1050</v>
      </c>
      <c r="R19" s="30">
        <v>850</v>
      </c>
      <c r="S19" s="30">
        <v>6550</v>
      </c>
      <c r="T19" s="24">
        <v>12300</v>
      </c>
      <c r="U19" s="23">
        <v>1113</v>
      </c>
      <c r="V19" s="23">
        <v>1049</v>
      </c>
      <c r="W19" s="23">
        <v>1189</v>
      </c>
      <c r="X19" s="23">
        <v>1134</v>
      </c>
      <c r="Y19" s="23">
        <v>1163</v>
      </c>
      <c r="Z19" s="23">
        <v>1227</v>
      </c>
      <c r="AA19" s="23"/>
      <c r="AB19" s="23"/>
      <c r="AC19" s="23"/>
      <c r="AD19" s="23"/>
      <c r="AE19" s="23"/>
      <c r="AF19" s="23"/>
      <c r="AG19" s="27">
        <v>6875</v>
      </c>
      <c r="AH19" s="31">
        <v>104.96183206106871</v>
      </c>
      <c r="AI19" s="59" t="s">
        <v>39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51" ht="45" customHeight="1" x14ac:dyDescent="0.25">
      <c r="A20" s="52" t="s">
        <v>40</v>
      </c>
      <c r="B20" s="14" t="s">
        <v>89</v>
      </c>
      <c r="C20" s="15" t="s">
        <v>90</v>
      </c>
      <c r="D20" s="56" t="s">
        <v>34</v>
      </c>
      <c r="E20" s="14" t="s">
        <v>91</v>
      </c>
      <c r="F20" s="14" t="s">
        <v>46</v>
      </c>
      <c r="G20" s="41">
        <v>180</v>
      </c>
      <c r="H20" s="41">
        <v>300</v>
      </c>
      <c r="I20" s="41">
        <v>300</v>
      </c>
      <c r="J20" s="41">
        <v>350</v>
      </c>
      <c r="K20" s="21">
        <v>390</v>
      </c>
      <c r="L20" s="21">
        <v>330</v>
      </c>
      <c r="M20" s="61">
        <v>300</v>
      </c>
      <c r="N20" s="61">
        <v>300</v>
      </c>
      <c r="O20" s="61">
        <v>320</v>
      </c>
      <c r="P20" s="61">
        <v>400</v>
      </c>
      <c r="Q20" s="61">
        <v>300</v>
      </c>
      <c r="R20" s="61">
        <v>250</v>
      </c>
      <c r="S20" s="30">
        <v>1850</v>
      </c>
      <c r="T20" s="24">
        <v>3720</v>
      </c>
      <c r="U20" s="23">
        <v>183</v>
      </c>
      <c r="V20" s="23">
        <v>273</v>
      </c>
      <c r="W20" s="23">
        <v>358</v>
      </c>
      <c r="X20" s="23">
        <v>352</v>
      </c>
      <c r="Y20" s="23">
        <v>389</v>
      </c>
      <c r="Z20" s="23">
        <v>296</v>
      </c>
      <c r="AA20" s="23"/>
      <c r="AB20" s="23"/>
      <c r="AC20" s="23"/>
      <c r="AD20" s="23"/>
      <c r="AE20" s="23"/>
      <c r="AF20" s="23"/>
      <c r="AG20" s="27">
        <v>1851</v>
      </c>
      <c r="AH20" s="31">
        <v>100.05405405405405</v>
      </c>
      <c r="AI20" s="59" t="s">
        <v>39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Y20" s="66"/>
    </row>
    <row r="21" spans="1:51" ht="52.5" customHeight="1" x14ac:dyDescent="0.25">
      <c r="A21" s="52" t="s">
        <v>40</v>
      </c>
      <c r="B21" s="14" t="s">
        <v>92</v>
      </c>
      <c r="C21" s="15" t="s">
        <v>93</v>
      </c>
      <c r="D21" s="56" t="s">
        <v>34</v>
      </c>
      <c r="E21" s="14" t="s">
        <v>94</v>
      </c>
      <c r="F21" s="14" t="s">
        <v>46</v>
      </c>
      <c r="G21" s="23">
        <v>3200</v>
      </c>
      <c r="H21" s="23">
        <v>2500</v>
      </c>
      <c r="I21" s="23">
        <v>1950</v>
      </c>
      <c r="J21" s="23">
        <v>2100</v>
      </c>
      <c r="K21" s="21">
        <v>2400</v>
      </c>
      <c r="L21" s="30">
        <v>2300</v>
      </c>
      <c r="M21" s="30">
        <v>2400</v>
      </c>
      <c r="N21" s="30">
        <v>2400</v>
      </c>
      <c r="O21" s="30">
        <v>1900</v>
      </c>
      <c r="P21" s="30">
        <v>2100</v>
      </c>
      <c r="Q21" s="30">
        <v>2600</v>
      </c>
      <c r="R21" s="30">
        <v>1700</v>
      </c>
      <c r="S21" s="30">
        <v>14450</v>
      </c>
      <c r="T21" s="24">
        <v>27550</v>
      </c>
      <c r="U21" s="23">
        <v>3208</v>
      </c>
      <c r="V21" s="23">
        <v>2562</v>
      </c>
      <c r="W21" s="23">
        <v>2912</v>
      </c>
      <c r="X21" s="23">
        <v>1352</v>
      </c>
      <c r="Y21" s="23">
        <v>2734</v>
      </c>
      <c r="Z21" s="23">
        <v>2877</v>
      </c>
      <c r="AA21" s="23"/>
      <c r="AB21" s="23"/>
      <c r="AC21" s="23"/>
      <c r="AD21" s="23"/>
      <c r="AE21" s="23"/>
      <c r="AF21" s="23"/>
      <c r="AG21" s="27">
        <v>15645</v>
      </c>
      <c r="AH21" s="31">
        <v>108.26989619377163</v>
      </c>
      <c r="AI21" s="59" t="s">
        <v>39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51" ht="67.5" customHeight="1" x14ac:dyDescent="0.25">
      <c r="A22" s="52" t="s">
        <v>40</v>
      </c>
      <c r="B22" s="14" t="s">
        <v>95</v>
      </c>
      <c r="C22" s="15" t="s">
        <v>96</v>
      </c>
      <c r="D22" s="56" t="s">
        <v>34</v>
      </c>
      <c r="E22" s="14" t="s">
        <v>97</v>
      </c>
      <c r="F22" s="14" t="s">
        <v>46</v>
      </c>
      <c r="G22" s="23">
        <v>190</v>
      </c>
      <c r="H22" s="23">
        <v>230</v>
      </c>
      <c r="I22" s="23">
        <v>250</v>
      </c>
      <c r="J22" s="23">
        <v>280</v>
      </c>
      <c r="K22" s="21">
        <v>300</v>
      </c>
      <c r="L22" s="30">
        <v>300</v>
      </c>
      <c r="M22" s="30">
        <v>300</v>
      </c>
      <c r="N22" s="30">
        <v>380</v>
      </c>
      <c r="O22" s="30">
        <v>400</v>
      </c>
      <c r="P22" s="30">
        <v>450</v>
      </c>
      <c r="Q22" s="30">
        <v>300</v>
      </c>
      <c r="R22" s="30">
        <v>250</v>
      </c>
      <c r="S22" s="30">
        <v>1550</v>
      </c>
      <c r="T22" s="24">
        <v>3630</v>
      </c>
      <c r="U22" s="23">
        <v>185</v>
      </c>
      <c r="V22" s="23">
        <v>221</v>
      </c>
      <c r="W22" s="23">
        <v>273</v>
      </c>
      <c r="X22" s="23">
        <v>270</v>
      </c>
      <c r="Y22" s="23">
        <v>287</v>
      </c>
      <c r="Z22" s="23">
        <v>265</v>
      </c>
      <c r="AA22" s="23"/>
      <c r="AB22" s="23"/>
      <c r="AC22" s="23"/>
      <c r="AD22" s="23"/>
      <c r="AE22" s="23"/>
      <c r="AF22" s="23"/>
      <c r="AG22" s="27">
        <v>1501</v>
      </c>
      <c r="AH22" s="31">
        <v>96.838709677419359</v>
      </c>
      <c r="AI22" s="59" t="s">
        <v>39</v>
      </c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51" ht="85.5" customHeight="1" x14ac:dyDescent="0.25">
      <c r="A23" s="52" t="s">
        <v>40</v>
      </c>
      <c r="B23" s="14" t="s">
        <v>98</v>
      </c>
      <c r="C23" s="15" t="s">
        <v>99</v>
      </c>
      <c r="D23" s="56" t="s">
        <v>34</v>
      </c>
      <c r="E23" s="14" t="s">
        <v>83</v>
      </c>
      <c r="F23" s="14" t="s">
        <v>46</v>
      </c>
      <c r="G23" s="23">
        <v>50</v>
      </c>
      <c r="H23" s="23">
        <v>70</v>
      </c>
      <c r="I23" s="23">
        <v>60</v>
      </c>
      <c r="J23" s="23">
        <v>60</v>
      </c>
      <c r="K23" s="21">
        <v>45</v>
      </c>
      <c r="L23" s="30">
        <v>60</v>
      </c>
      <c r="M23" s="30">
        <v>60</v>
      </c>
      <c r="N23" s="30">
        <v>50</v>
      </c>
      <c r="O23" s="30">
        <v>45</v>
      </c>
      <c r="P23" s="30">
        <v>65</v>
      </c>
      <c r="Q23" s="30">
        <v>45</v>
      </c>
      <c r="R23" s="30">
        <v>40</v>
      </c>
      <c r="S23" s="30">
        <v>345</v>
      </c>
      <c r="T23" s="24">
        <v>650</v>
      </c>
      <c r="U23" s="23">
        <v>47</v>
      </c>
      <c r="V23" s="23">
        <v>73</v>
      </c>
      <c r="W23" s="23">
        <v>59</v>
      </c>
      <c r="X23" s="23">
        <v>73</v>
      </c>
      <c r="Y23" s="23">
        <v>26</v>
      </c>
      <c r="Z23" s="23">
        <v>53</v>
      </c>
      <c r="AA23" s="23"/>
      <c r="AB23" s="23"/>
      <c r="AC23" s="23"/>
      <c r="AD23" s="23"/>
      <c r="AE23" s="23"/>
      <c r="AF23" s="23"/>
      <c r="AG23" s="27">
        <v>331</v>
      </c>
      <c r="AH23" s="31">
        <v>95.94202898550725</v>
      </c>
      <c r="AI23" s="59" t="s">
        <v>39</v>
      </c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51" ht="15.75" x14ac:dyDescent="0.25">
      <c r="A24" s="36"/>
      <c r="B24" s="36"/>
      <c r="C24" s="37"/>
      <c r="D24" s="64"/>
      <c r="E24" s="36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40"/>
      <c r="T24" s="38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</row>
    <row r="25" spans="1:51" ht="130.5" customHeight="1" x14ac:dyDescent="0.25">
      <c r="A25" s="52" t="s">
        <v>35</v>
      </c>
      <c r="B25" s="14" t="s">
        <v>100</v>
      </c>
      <c r="C25" s="15" t="s">
        <v>101</v>
      </c>
      <c r="D25" s="56" t="s">
        <v>34</v>
      </c>
      <c r="E25" s="14" t="s">
        <v>65</v>
      </c>
      <c r="F25" s="14" t="s">
        <v>43</v>
      </c>
      <c r="G25" s="25"/>
      <c r="H25" s="25"/>
      <c r="I25" s="23">
        <v>100</v>
      </c>
      <c r="J25" s="25"/>
      <c r="K25" s="30">
        <v>0</v>
      </c>
      <c r="L25" s="30">
        <v>100</v>
      </c>
      <c r="M25" s="30">
        <v>0</v>
      </c>
      <c r="N25" s="30">
        <v>0</v>
      </c>
      <c r="O25" s="30">
        <v>100</v>
      </c>
      <c r="P25" s="30">
        <v>0</v>
      </c>
      <c r="Q25" s="30">
        <v>0</v>
      </c>
      <c r="R25" s="30">
        <v>100</v>
      </c>
      <c r="S25" s="30">
        <v>100</v>
      </c>
      <c r="T25" s="24">
        <v>100</v>
      </c>
      <c r="U25" s="67"/>
      <c r="V25" s="25"/>
      <c r="W25" s="68">
        <v>92.79</v>
      </c>
      <c r="X25" s="25"/>
      <c r="Y25" s="25"/>
      <c r="Z25" s="23">
        <v>89.97</v>
      </c>
      <c r="AA25" s="25"/>
      <c r="AB25" s="25"/>
      <c r="AC25" s="23"/>
      <c r="AD25" s="25"/>
      <c r="AE25" s="25"/>
      <c r="AF25" s="23"/>
      <c r="AG25" s="29"/>
      <c r="AH25" s="14">
        <v>89.97</v>
      </c>
      <c r="AI25" s="59" t="s">
        <v>39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51" ht="93" customHeight="1" x14ac:dyDescent="0.25">
      <c r="A26" s="52" t="s">
        <v>40</v>
      </c>
      <c r="B26" s="14" t="s">
        <v>102</v>
      </c>
      <c r="C26" s="69" t="s">
        <v>103</v>
      </c>
      <c r="D26" s="56" t="s">
        <v>34</v>
      </c>
      <c r="E26" s="14" t="s">
        <v>76</v>
      </c>
      <c r="F26" s="14" t="s">
        <v>46</v>
      </c>
      <c r="G26" s="41">
        <v>1130</v>
      </c>
      <c r="H26" s="41">
        <v>1130</v>
      </c>
      <c r="I26" s="41">
        <v>1000</v>
      </c>
      <c r="J26" s="41">
        <v>1250</v>
      </c>
      <c r="K26" s="21">
        <v>1400</v>
      </c>
      <c r="L26" s="21">
        <v>1200</v>
      </c>
      <c r="M26" s="61">
        <v>1000</v>
      </c>
      <c r="N26" s="61">
        <v>1200</v>
      </c>
      <c r="O26" s="61">
        <v>1200</v>
      </c>
      <c r="P26" s="61">
        <v>1250</v>
      </c>
      <c r="Q26" s="61">
        <v>900</v>
      </c>
      <c r="R26" s="61">
        <v>850</v>
      </c>
      <c r="S26" s="21">
        <v>7110</v>
      </c>
      <c r="T26" s="24">
        <v>13510</v>
      </c>
      <c r="U26" s="23">
        <v>1121</v>
      </c>
      <c r="V26" s="23">
        <v>1122</v>
      </c>
      <c r="W26" s="23">
        <v>1299</v>
      </c>
      <c r="X26" s="23">
        <v>1246</v>
      </c>
      <c r="Y26" s="23">
        <v>1350</v>
      </c>
      <c r="Z26" s="23">
        <v>1249</v>
      </c>
      <c r="AA26" s="23"/>
      <c r="AB26" s="23"/>
      <c r="AC26" s="23"/>
      <c r="AD26" s="23"/>
      <c r="AE26" s="23"/>
      <c r="AF26" s="23"/>
      <c r="AG26" s="27">
        <v>7387</v>
      </c>
      <c r="AH26" s="31">
        <v>103.89592123769339</v>
      </c>
      <c r="AI26" s="59" t="s">
        <v>39</v>
      </c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51" ht="106.5" customHeight="1" x14ac:dyDescent="0.25">
      <c r="A27" s="52" t="s">
        <v>40</v>
      </c>
      <c r="B27" s="14" t="s">
        <v>104</v>
      </c>
      <c r="C27" s="69" t="s">
        <v>105</v>
      </c>
      <c r="D27" s="56" t="s">
        <v>34</v>
      </c>
      <c r="E27" s="14" t="s">
        <v>106</v>
      </c>
      <c r="F27" s="14" t="s">
        <v>46</v>
      </c>
      <c r="G27" s="41">
        <v>450</v>
      </c>
      <c r="H27" s="41">
        <v>570</v>
      </c>
      <c r="I27" s="41">
        <v>400</v>
      </c>
      <c r="J27" s="41">
        <v>650</v>
      </c>
      <c r="K27" s="21">
        <v>550</v>
      </c>
      <c r="L27" s="21">
        <v>500</v>
      </c>
      <c r="M27" s="21">
        <v>350</v>
      </c>
      <c r="N27" s="21">
        <v>500</v>
      </c>
      <c r="O27" s="21">
        <v>550</v>
      </c>
      <c r="P27" s="21">
        <v>600</v>
      </c>
      <c r="Q27" s="21">
        <v>250</v>
      </c>
      <c r="R27" s="21">
        <v>300</v>
      </c>
      <c r="S27" s="21">
        <v>3120</v>
      </c>
      <c r="T27" s="24">
        <v>5670</v>
      </c>
      <c r="U27" s="23">
        <v>449</v>
      </c>
      <c r="V27" s="23">
        <v>568</v>
      </c>
      <c r="W27" s="23">
        <v>649</v>
      </c>
      <c r="X27" s="23">
        <v>598</v>
      </c>
      <c r="Y27" s="23">
        <v>531</v>
      </c>
      <c r="Z27" s="23">
        <v>549</v>
      </c>
      <c r="AA27" s="23"/>
      <c r="AB27" s="23"/>
      <c r="AC27" s="23"/>
      <c r="AD27" s="23"/>
      <c r="AE27" s="23"/>
      <c r="AF27" s="23"/>
      <c r="AG27" s="27">
        <v>3344</v>
      </c>
      <c r="AH27" s="31">
        <v>107.17948717948718</v>
      </c>
      <c r="AI27" s="59" t="s">
        <v>39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51" ht="155.25" customHeight="1" x14ac:dyDescent="0.25">
      <c r="A28" s="52" t="s">
        <v>40</v>
      </c>
      <c r="B28" s="14" t="s">
        <v>107</v>
      </c>
      <c r="C28" s="69" t="s">
        <v>108</v>
      </c>
      <c r="D28" s="56" t="s">
        <v>34</v>
      </c>
      <c r="E28" s="14" t="s">
        <v>106</v>
      </c>
      <c r="F28" s="14" t="s">
        <v>46</v>
      </c>
      <c r="G28" s="41">
        <v>200</v>
      </c>
      <c r="H28" s="41">
        <v>400</v>
      </c>
      <c r="I28" s="41">
        <v>420</v>
      </c>
      <c r="J28" s="41">
        <v>700</v>
      </c>
      <c r="K28" s="21">
        <v>750</v>
      </c>
      <c r="L28" s="21">
        <v>450</v>
      </c>
      <c r="M28" s="61">
        <v>400</v>
      </c>
      <c r="N28" s="61">
        <v>600</v>
      </c>
      <c r="O28" s="61">
        <v>550</v>
      </c>
      <c r="P28" s="61">
        <v>600</v>
      </c>
      <c r="Q28" s="61">
        <v>400</v>
      </c>
      <c r="R28" s="61">
        <v>350</v>
      </c>
      <c r="S28" s="30">
        <v>2920</v>
      </c>
      <c r="T28" s="24">
        <v>5820</v>
      </c>
      <c r="U28" s="23">
        <v>205</v>
      </c>
      <c r="V28" s="23">
        <v>406</v>
      </c>
      <c r="W28" s="23">
        <v>601</v>
      </c>
      <c r="X28" s="23">
        <v>670</v>
      </c>
      <c r="Y28" s="23">
        <v>723</v>
      </c>
      <c r="Z28" s="23">
        <v>754</v>
      </c>
      <c r="AA28" s="23"/>
      <c r="AB28" s="23"/>
      <c r="AC28" s="23"/>
      <c r="AD28" s="23"/>
      <c r="AE28" s="23"/>
      <c r="AF28" s="23"/>
      <c r="AG28" s="27">
        <v>3359</v>
      </c>
      <c r="AH28" s="31">
        <v>115.03424657534246</v>
      </c>
      <c r="AI28" s="59" t="s">
        <v>39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51" ht="163.5" customHeight="1" x14ac:dyDescent="0.25">
      <c r="A29" s="52" t="s">
        <v>40</v>
      </c>
      <c r="B29" s="14" t="s">
        <v>109</v>
      </c>
      <c r="C29" s="69" t="s">
        <v>110</v>
      </c>
      <c r="D29" s="56" t="s">
        <v>34</v>
      </c>
      <c r="E29" s="14" t="s">
        <v>106</v>
      </c>
      <c r="F29" s="14" t="s">
        <v>46</v>
      </c>
      <c r="G29" s="23">
        <v>700</v>
      </c>
      <c r="H29" s="23">
        <v>880</v>
      </c>
      <c r="I29" s="23">
        <v>1000</v>
      </c>
      <c r="J29" s="23">
        <v>750</v>
      </c>
      <c r="K29" s="21">
        <v>1000</v>
      </c>
      <c r="L29" s="30">
        <v>850</v>
      </c>
      <c r="M29" s="30">
        <v>850</v>
      </c>
      <c r="N29" s="30">
        <v>1100</v>
      </c>
      <c r="O29" s="30">
        <v>1000</v>
      </c>
      <c r="P29" s="30">
        <v>1400</v>
      </c>
      <c r="Q29" s="30">
        <v>850</v>
      </c>
      <c r="R29" s="30">
        <v>650</v>
      </c>
      <c r="S29" s="30">
        <v>5180</v>
      </c>
      <c r="T29" s="24">
        <v>11030</v>
      </c>
      <c r="U29" s="23">
        <v>688</v>
      </c>
      <c r="V29" s="23">
        <v>871</v>
      </c>
      <c r="W29" s="23">
        <v>1076</v>
      </c>
      <c r="X29" s="23">
        <v>837</v>
      </c>
      <c r="Y29" s="23">
        <v>946</v>
      </c>
      <c r="Z29" s="23">
        <v>947</v>
      </c>
      <c r="AA29" s="23"/>
      <c r="AB29" s="23"/>
      <c r="AC29" s="23"/>
      <c r="AD29" s="23"/>
      <c r="AE29" s="23"/>
      <c r="AF29" s="23"/>
      <c r="AG29" s="27">
        <v>5365</v>
      </c>
      <c r="AH29" s="31">
        <v>103.57142857142857</v>
      </c>
      <c r="AI29" s="59" t="s">
        <v>39</v>
      </c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51" ht="98.25" customHeight="1" x14ac:dyDescent="0.25">
      <c r="A30" s="52" t="s">
        <v>40</v>
      </c>
      <c r="B30" s="14" t="s">
        <v>111</v>
      </c>
      <c r="C30" s="69" t="s">
        <v>112</v>
      </c>
      <c r="D30" s="56" t="s">
        <v>34</v>
      </c>
      <c r="E30" s="14" t="s">
        <v>106</v>
      </c>
      <c r="F30" s="14" t="s">
        <v>46</v>
      </c>
      <c r="G30" s="41">
        <v>250</v>
      </c>
      <c r="H30" s="41">
        <v>360</v>
      </c>
      <c r="I30" s="41">
        <v>220</v>
      </c>
      <c r="J30" s="41">
        <v>500</v>
      </c>
      <c r="K30" s="21">
        <v>350</v>
      </c>
      <c r="L30" s="21">
        <v>330</v>
      </c>
      <c r="M30" s="61">
        <v>300</v>
      </c>
      <c r="N30" s="61">
        <v>450</v>
      </c>
      <c r="O30" s="61">
        <v>400</v>
      </c>
      <c r="P30" s="61">
        <v>450</v>
      </c>
      <c r="Q30" s="61">
        <v>250</v>
      </c>
      <c r="R30" s="61">
        <v>220</v>
      </c>
      <c r="S30" s="30">
        <v>2010</v>
      </c>
      <c r="T30" s="24">
        <v>4080</v>
      </c>
      <c r="U30" s="23">
        <v>246</v>
      </c>
      <c r="V30" s="23">
        <v>359</v>
      </c>
      <c r="W30" s="23">
        <v>470</v>
      </c>
      <c r="X30" s="23">
        <v>495</v>
      </c>
      <c r="Y30" s="23">
        <v>335</v>
      </c>
      <c r="Z30" s="23">
        <v>373</v>
      </c>
      <c r="AA30" s="23"/>
      <c r="AB30" s="23"/>
      <c r="AC30" s="23"/>
      <c r="AD30" s="23"/>
      <c r="AE30" s="23"/>
      <c r="AF30" s="23"/>
      <c r="AG30" s="27">
        <v>2278</v>
      </c>
      <c r="AH30" s="31">
        <v>113.33333333333333</v>
      </c>
      <c r="AI30" s="59" t="s">
        <v>39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51" ht="15.75" x14ac:dyDescent="0.25">
      <c r="A31" s="36"/>
      <c r="B31" s="36"/>
      <c r="C31" s="70"/>
      <c r="D31" s="64"/>
      <c r="E31" s="36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0"/>
      <c r="T31" s="38"/>
      <c r="U31" s="71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</row>
    <row r="32" spans="1:51" ht="228.75" customHeight="1" x14ac:dyDescent="0.25">
      <c r="A32" s="52" t="s">
        <v>35</v>
      </c>
      <c r="B32" s="14" t="s">
        <v>113</v>
      </c>
      <c r="C32" s="69" t="s">
        <v>114</v>
      </c>
      <c r="D32" s="56" t="s">
        <v>34</v>
      </c>
      <c r="E32" s="14" t="s">
        <v>65</v>
      </c>
      <c r="F32" s="72" t="s">
        <v>38</v>
      </c>
      <c r="G32" s="20"/>
      <c r="H32" s="20"/>
      <c r="I32" s="20"/>
      <c r="J32" s="20"/>
      <c r="K32" s="30">
        <v>0</v>
      </c>
      <c r="L32" s="30">
        <v>100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100</v>
      </c>
      <c r="S32" s="30">
        <v>0</v>
      </c>
      <c r="T32" s="24">
        <v>100</v>
      </c>
      <c r="U32" s="25"/>
      <c r="V32" s="25"/>
      <c r="W32" s="25"/>
      <c r="X32" s="25"/>
      <c r="Y32" s="23"/>
      <c r="Z32" s="23">
        <v>100</v>
      </c>
      <c r="AA32" s="23"/>
      <c r="AB32" s="23"/>
      <c r="AC32" s="23"/>
      <c r="AD32" s="23"/>
      <c r="AE32" s="23"/>
      <c r="AF32" s="23"/>
      <c r="AG32" s="27">
        <v>0</v>
      </c>
      <c r="AH32" s="14">
        <v>100</v>
      </c>
      <c r="AI32" s="59" t="s">
        <v>39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ht="131.25" customHeight="1" x14ac:dyDescent="0.25">
      <c r="A33" s="52" t="s">
        <v>40</v>
      </c>
      <c r="B33" s="14" t="s">
        <v>115</v>
      </c>
      <c r="C33" s="69" t="s">
        <v>116</v>
      </c>
      <c r="D33" s="56" t="s">
        <v>34</v>
      </c>
      <c r="E33" s="14" t="s">
        <v>106</v>
      </c>
      <c r="F33" s="14" t="s">
        <v>46</v>
      </c>
      <c r="G33" s="41">
        <v>3</v>
      </c>
      <c r="H33" s="41">
        <v>4</v>
      </c>
      <c r="I33" s="41">
        <v>2</v>
      </c>
      <c r="J33" s="41">
        <v>3</v>
      </c>
      <c r="K33" s="21">
        <v>8</v>
      </c>
      <c r="L33" s="21">
        <v>8</v>
      </c>
      <c r="M33" s="61">
        <v>3</v>
      </c>
      <c r="N33" s="61">
        <v>8</v>
      </c>
      <c r="O33" s="61">
        <v>8</v>
      </c>
      <c r="P33" s="61">
        <v>11</v>
      </c>
      <c r="Q33" s="61">
        <v>3</v>
      </c>
      <c r="R33" s="61">
        <v>3</v>
      </c>
      <c r="S33" s="30">
        <v>28</v>
      </c>
      <c r="T33" s="24">
        <v>64</v>
      </c>
      <c r="U33" s="23">
        <v>3</v>
      </c>
      <c r="V33" s="23">
        <v>4</v>
      </c>
      <c r="W33" s="23">
        <v>1</v>
      </c>
      <c r="X33" s="23">
        <v>4</v>
      </c>
      <c r="Y33" s="23">
        <v>8</v>
      </c>
      <c r="Z33" s="23">
        <v>7</v>
      </c>
      <c r="AA33" s="23"/>
      <c r="AB33" s="23"/>
      <c r="AC33" s="23"/>
      <c r="AD33" s="23"/>
      <c r="AE33" s="23"/>
      <c r="AF33" s="23"/>
      <c r="AG33" s="27">
        <v>27</v>
      </c>
      <c r="AH33" s="31">
        <v>96.428571428571431</v>
      </c>
      <c r="AI33" s="59" t="s">
        <v>39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ht="129.75" customHeight="1" x14ac:dyDescent="0.25">
      <c r="A34" s="52" t="s">
        <v>40</v>
      </c>
      <c r="B34" s="14" t="s">
        <v>117</v>
      </c>
      <c r="C34" s="73" t="s">
        <v>118</v>
      </c>
      <c r="D34" s="56" t="s">
        <v>34</v>
      </c>
      <c r="E34" s="14" t="s">
        <v>76</v>
      </c>
      <c r="F34" s="14" t="s">
        <v>46</v>
      </c>
      <c r="G34" s="41">
        <v>50</v>
      </c>
      <c r="H34" s="41">
        <v>40</v>
      </c>
      <c r="I34" s="41">
        <v>50</v>
      </c>
      <c r="J34" s="41">
        <v>30</v>
      </c>
      <c r="K34" s="21">
        <v>30</v>
      </c>
      <c r="L34" s="21">
        <v>30</v>
      </c>
      <c r="M34" s="61">
        <v>25</v>
      </c>
      <c r="N34" s="61">
        <v>50</v>
      </c>
      <c r="O34" s="61">
        <v>50</v>
      </c>
      <c r="P34" s="61">
        <v>50</v>
      </c>
      <c r="Q34" s="61">
        <v>20</v>
      </c>
      <c r="R34" s="61">
        <v>20</v>
      </c>
      <c r="S34" s="30">
        <v>230</v>
      </c>
      <c r="T34" s="24">
        <v>445</v>
      </c>
      <c r="U34" s="23">
        <v>52</v>
      </c>
      <c r="V34" s="23">
        <v>41</v>
      </c>
      <c r="W34" s="23">
        <v>19</v>
      </c>
      <c r="X34" s="23">
        <v>37</v>
      </c>
      <c r="Y34" s="23">
        <v>29</v>
      </c>
      <c r="Z34" s="23">
        <v>31</v>
      </c>
      <c r="AA34" s="23"/>
      <c r="AB34" s="23"/>
      <c r="AC34" s="23"/>
      <c r="AD34" s="23"/>
      <c r="AE34" s="23"/>
      <c r="AF34" s="23"/>
      <c r="AG34" s="27">
        <v>209</v>
      </c>
      <c r="AH34" s="31">
        <v>90.869565217391298</v>
      </c>
      <c r="AI34" s="59" t="s">
        <v>39</v>
      </c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ht="193.5" customHeight="1" x14ac:dyDescent="0.25">
      <c r="A35" s="52" t="s">
        <v>40</v>
      </c>
      <c r="B35" s="14" t="s">
        <v>119</v>
      </c>
      <c r="C35" s="69" t="s">
        <v>120</v>
      </c>
      <c r="D35" s="56" t="s">
        <v>34</v>
      </c>
      <c r="E35" s="14" t="s">
        <v>97</v>
      </c>
      <c r="F35" s="14" t="s">
        <v>46</v>
      </c>
      <c r="G35" s="41">
        <v>3</v>
      </c>
      <c r="H35" s="41">
        <v>4</v>
      </c>
      <c r="I35" s="41">
        <v>2</v>
      </c>
      <c r="J35" s="41">
        <v>3</v>
      </c>
      <c r="K35" s="21">
        <v>7</v>
      </c>
      <c r="L35" s="21">
        <v>8</v>
      </c>
      <c r="M35" s="61">
        <v>3</v>
      </c>
      <c r="N35" s="61">
        <v>8</v>
      </c>
      <c r="O35" s="61">
        <v>7</v>
      </c>
      <c r="P35" s="61">
        <v>11</v>
      </c>
      <c r="Q35" s="61">
        <v>3</v>
      </c>
      <c r="R35" s="61">
        <v>2</v>
      </c>
      <c r="S35" s="30">
        <v>27</v>
      </c>
      <c r="T35" s="24">
        <v>61</v>
      </c>
      <c r="U35" s="23">
        <v>3</v>
      </c>
      <c r="V35" s="23">
        <v>4</v>
      </c>
      <c r="W35" s="23">
        <v>1</v>
      </c>
      <c r="X35" s="23">
        <v>3</v>
      </c>
      <c r="Y35" s="23">
        <v>7</v>
      </c>
      <c r="Z35" s="23">
        <v>4</v>
      </c>
      <c r="AA35" s="23"/>
      <c r="AB35" s="23"/>
      <c r="AC35" s="23"/>
      <c r="AD35" s="23"/>
      <c r="AE35" s="23"/>
      <c r="AF35" s="23"/>
      <c r="AG35" s="27">
        <v>22</v>
      </c>
      <c r="AH35" s="31">
        <v>81.481481481481481</v>
      </c>
      <c r="AI35" s="59" t="s">
        <v>39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</sheetData>
  <mergeCells count="15">
    <mergeCell ref="S6:S7"/>
    <mergeCell ref="T6:T7"/>
    <mergeCell ref="U6:AF6"/>
    <mergeCell ref="AG6:AG7"/>
    <mergeCell ref="AH6:AT6"/>
    <mergeCell ref="A1:B4"/>
    <mergeCell ref="C1:C4"/>
    <mergeCell ref="G2:AG3"/>
    <mergeCell ref="A6:A7"/>
    <mergeCell ref="B6:B7"/>
    <mergeCell ref="C6:C7"/>
    <mergeCell ref="D6:D7"/>
    <mergeCell ref="E6:E7"/>
    <mergeCell ref="F6:F7"/>
    <mergeCell ref="G6:R6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C46C-AAEF-46B9-9B3C-14888B47C695}">
  <dimension ref="A1:AU22"/>
  <sheetViews>
    <sheetView showGridLines="0" zoomScale="70" zoomScaleNormal="70" workbookViewId="0">
      <selection activeCell="AW25" sqref="AW25"/>
    </sheetView>
  </sheetViews>
  <sheetFormatPr baseColWidth="10" defaultRowHeight="15" x14ac:dyDescent="0.25"/>
  <cols>
    <col min="1" max="1" width="13.28515625" style="3" customWidth="1"/>
    <col min="2" max="2" width="11.42578125" style="3" bestFit="1" customWidth="1"/>
    <col min="3" max="3" width="23.85546875" style="3" bestFit="1" customWidth="1"/>
    <col min="4" max="4" width="17.42578125" style="3" bestFit="1" customWidth="1"/>
    <col min="5" max="5" width="14" style="3" bestFit="1" customWidth="1"/>
    <col min="6" max="6" width="8.5703125" style="3" bestFit="1" customWidth="1"/>
    <col min="7" max="7" width="10.140625" style="3" bestFit="1" customWidth="1"/>
    <col min="8" max="8" width="8.85546875" style="3" bestFit="1" customWidth="1"/>
    <col min="9" max="9" width="7.28515625" style="3" bestFit="1" customWidth="1"/>
    <col min="10" max="10" width="9.7109375" style="3" customWidth="1"/>
    <col min="11" max="11" width="8.140625" style="3" bestFit="1" customWidth="1"/>
    <col min="12" max="12" width="7.42578125" style="3" hidden="1" customWidth="1"/>
    <col min="13" max="13" width="10" style="3" hidden="1" customWidth="1"/>
    <col min="14" max="14" width="13" style="3" hidden="1" customWidth="1"/>
    <col min="15" max="15" width="10.140625" style="3" hidden="1" customWidth="1"/>
    <col min="16" max="16" width="12.85546875" style="3" hidden="1" customWidth="1"/>
    <col min="17" max="17" width="12" style="3" hidden="1" customWidth="1"/>
    <col min="18" max="18" width="15.85546875" style="3" customWidth="1"/>
    <col min="19" max="19" width="10.85546875" style="3" customWidth="1"/>
    <col min="20" max="20" width="6.42578125" style="3" bestFit="1" customWidth="1"/>
    <col min="21" max="21" width="7.42578125" style="3" bestFit="1" customWidth="1"/>
    <col min="22" max="22" width="6.85546875" style="3" bestFit="1" customWidth="1"/>
    <col min="23" max="23" width="6.28515625" style="3" bestFit="1" customWidth="1"/>
    <col min="24" max="24" width="7.7109375" style="3" customWidth="1"/>
    <col min="25" max="25" width="8.42578125" style="3" customWidth="1"/>
    <col min="26" max="26" width="4.42578125" style="3" hidden="1" customWidth="1"/>
    <col min="27" max="27" width="6.28515625" style="3" hidden="1" customWidth="1"/>
    <col min="28" max="28" width="9.5703125" style="3" hidden="1" customWidth="1"/>
    <col min="29" max="29" width="7.140625" style="3" hidden="1" customWidth="1"/>
    <col min="30" max="30" width="9" style="3" hidden="1" customWidth="1"/>
    <col min="31" max="31" width="8.5703125" style="3" hidden="1" customWidth="1"/>
    <col min="32" max="32" width="21" style="3" bestFit="1" customWidth="1"/>
    <col min="33" max="33" width="19.85546875" style="3" bestFit="1" customWidth="1"/>
    <col min="34" max="34" width="10.85546875" style="3" bestFit="1" customWidth="1"/>
    <col min="35" max="35" width="5" style="3" hidden="1" customWidth="1"/>
    <col min="36" max="36" width="10.85546875" style="3" hidden="1" customWidth="1"/>
    <col min="37" max="37" width="6.85546875" style="3" hidden="1" customWidth="1"/>
    <col min="38" max="38" width="10.85546875" style="3" hidden="1" customWidth="1"/>
    <col min="39" max="39" width="10.140625" style="3" hidden="1" customWidth="1"/>
    <col min="40" max="40" width="10.85546875" style="3" hidden="1" customWidth="1"/>
    <col min="41" max="41" width="7.7109375" style="3" hidden="1" customWidth="1"/>
    <col min="42" max="42" width="10.85546875" style="3" hidden="1" customWidth="1"/>
    <col min="43" max="43" width="9.5703125" style="3" hidden="1" customWidth="1"/>
    <col min="44" max="44" width="10.85546875" style="3" hidden="1" customWidth="1"/>
    <col min="45" max="45" width="9.140625" style="3" hidden="1" customWidth="1"/>
    <col min="46" max="46" width="10.85546875" style="3" hidden="1" customWidth="1"/>
    <col min="47" max="16384" width="11.42578125" style="3"/>
  </cols>
  <sheetData>
    <row r="1" spans="1:46" x14ac:dyDescent="0.25">
      <c r="A1" s="1"/>
      <c r="B1" s="1"/>
      <c r="C1" s="2"/>
    </row>
    <row r="2" spans="1:46" ht="15" customHeight="1" x14ac:dyDescent="0.25">
      <c r="A2" s="1"/>
      <c r="B2" s="1"/>
      <c r="C2" s="2"/>
      <c r="E2" s="4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20.25" customHeight="1" x14ac:dyDescent="0.25">
      <c r="A3" s="1"/>
      <c r="B3" s="1"/>
      <c r="C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5" customHeight="1" x14ac:dyDescent="0.25">
      <c r="A4" s="1"/>
      <c r="B4" s="1"/>
      <c r="C4" s="2"/>
      <c r="E4" s="5" t="s">
        <v>1</v>
      </c>
    </row>
    <row r="6" spans="1:46" x14ac:dyDescent="0.25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8" t="s">
        <v>7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8</v>
      </c>
      <c r="S6" s="9" t="s">
        <v>9</v>
      </c>
      <c r="T6" s="8" t="s">
        <v>10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 t="s">
        <v>11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8.5" customHeight="1" x14ac:dyDescent="0.25">
      <c r="A7" s="6"/>
      <c r="B7" s="6"/>
      <c r="C7" s="6"/>
      <c r="D7" s="6"/>
      <c r="E7" s="7"/>
      <c r="F7" s="10" t="s">
        <v>12</v>
      </c>
      <c r="G7" s="11" t="s">
        <v>13</v>
      </c>
      <c r="H7" s="11" t="s">
        <v>14</v>
      </c>
      <c r="I7" s="10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  <c r="Q7" s="11" t="s">
        <v>23</v>
      </c>
      <c r="R7" s="8"/>
      <c r="S7" s="9"/>
      <c r="T7" s="12" t="s">
        <v>12</v>
      </c>
      <c r="U7" s="12" t="s">
        <v>24</v>
      </c>
      <c r="V7" s="12" t="s">
        <v>14</v>
      </c>
      <c r="W7" s="12" t="s">
        <v>15</v>
      </c>
      <c r="X7" s="13" t="s">
        <v>16</v>
      </c>
      <c r="Y7" s="13" t="s">
        <v>17</v>
      </c>
      <c r="Z7" s="13" t="s">
        <v>18</v>
      </c>
      <c r="AA7" s="13" t="s">
        <v>19</v>
      </c>
      <c r="AB7" s="13" t="s">
        <v>20</v>
      </c>
      <c r="AC7" s="13" t="s">
        <v>21</v>
      </c>
      <c r="AD7" s="13" t="s">
        <v>22</v>
      </c>
      <c r="AE7" s="13" t="s">
        <v>23</v>
      </c>
      <c r="AF7" s="8"/>
      <c r="AG7" s="11" t="s">
        <v>17</v>
      </c>
      <c r="AH7" s="11" t="s">
        <v>25</v>
      </c>
      <c r="AI7" s="11" t="s">
        <v>18</v>
      </c>
      <c r="AJ7" s="11" t="s">
        <v>25</v>
      </c>
      <c r="AK7" s="11" t="s">
        <v>19</v>
      </c>
      <c r="AL7" s="11" t="s">
        <v>25</v>
      </c>
      <c r="AM7" s="11" t="s">
        <v>20</v>
      </c>
      <c r="AN7" s="11" t="s">
        <v>25</v>
      </c>
      <c r="AO7" s="11" t="s">
        <v>21</v>
      </c>
      <c r="AP7" s="11" t="s">
        <v>25</v>
      </c>
      <c r="AQ7" s="11" t="s">
        <v>22</v>
      </c>
      <c r="AR7" s="11" t="s">
        <v>25</v>
      </c>
      <c r="AS7" s="11" t="s">
        <v>23</v>
      </c>
      <c r="AT7" s="11" t="s">
        <v>25</v>
      </c>
    </row>
    <row r="8" spans="1:46" ht="45" hidden="1" x14ac:dyDescent="0.25">
      <c r="A8" s="14" t="s">
        <v>26</v>
      </c>
      <c r="B8" s="14" t="s">
        <v>27</v>
      </c>
      <c r="C8" s="15" t="s">
        <v>28</v>
      </c>
      <c r="D8" s="14" t="s">
        <v>29</v>
      </c>
      <c r="E8" s="14" t="s">
        <v>30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6">
        <v>22.8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ht="45" hidden="1" x14ac:dyDescent="0.25">
      <c r="A9" s="14" t="s">
        <v>31</v>
      </c>
      <c r="B9" s="14" t="s">
        <v>32</v>
      </c>
      <c r="C9" s="15" t="s">
        <v>33</v>
      </c>
      <c r="D9" s="14" t="s">
        <v>34</v>
      </c>
      <c r="E9" s="14" t="s">
        <v>30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6">
        <v>28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30" x14ac:dyDescent="0.25">
      <c r="A10" s="17" t="s">
        <v>35</v>
      </c>
      <c r="B10" s="14" t="s">
        <v>36</v>
      </c>
      <c r="C10" s="18" t="s">
        <v>37</v>
      </c>
      <c r="D10" s="19" t="s">
        <v>34</v>
      </c>
      <c r="E10" s="19" t="s">
        <v>38</v>
      </c>
      <c r="F10" s="20"/>
      <c r="G10" s="20"/>
      <c r="H10" s="20"/>
      <c r="I10" s="20"/>
      <c r="J10" s="21"/>
      <c r="K10" s="21">
        <v>100</v>
      </c>
      <c r="L10" s="20"/>
      <c r="M10" s="20"/>
      <c r="N10" s="20"/>
      <c r="O10" s="20"/>
      <c r="P10" s="20"/>
      <c r="Q10" s="22">
        <v>100</v>
      </c>
      <c r="R10" s="23">
        <v>100</v>
      </c>
      <c r="S10" s="24">
        <v>100</v>
      </c>
      <c r="T10" s="25"/>
      <c r="U10" s="26"/>
      <c r="V10" s="26"/>
      <c r="W10" s="26"/>
      <c r="X10" s="26"/>
      <c r="Y10" s="27">
        <v>100</v>
      </c>
      <c r="Z10" s="26"/>
      <c r="AA10" s="26"/>
      <c r="AB10" s="26"/>
      <c r="AC10" s="26"/>
      <c r="AD10" s="26"/>
      <c r="AE10" s="14"/>
      <c r="AF10" s="14">
        <v>100</v>
      </c>
      <c r="AG10" s="14">
        <v>100</v>
      </c>
      <c r="AH10" s="28" t="s">
        <v>39</v>
      </c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14"/>
      <c r="AT10" s="14"/>
    </row>
    <row r="11" spans="1:46" ht="30" x14ac:dyDescent="0.25">
      <c r="A11" s="17" t="s">
        <v>40</v>
      </c>
      <c r="B11" s="14" t="s">
        <v>41</v>
      </c>
      <c r="C11" s="15" t="s">
        <v>42</v>
      </c>
      <c r="D11" s="14" t="s">
        <v>34</v>
      </c>
      <c r="E11" s="14" t="s">
        <v>43</v>
      </c>
      <c r="F11" s="25"/>
      <c r="G11" s="25"/>
      <c r="H11" s="23">
        <v>3</v>
      </c>
      <c r="I11" s="25"/>
      <c r="J11" s="21"/>
      <c r="K11" s="21">
        <v>8</v>
      </c>
      <c r="L11" s="20"/>
      <c r="M11" s="20"/>
      <c r="N11" s="22">
        <v>4</v>
      </c>
      <c r="O11" s="20"/>
      <c r="P11" s="20"/>
      <c r="Q11" s="22">
        <v>4</v>
      </c>
      <c r="R11" s="30">
        <v>11</v>
      </c>
      <c r="S11" s="24">
        <f>SUM(F11:Q11)</f>
        <v>19</v>
      </c>
      <c r="T11" s="25"/>
      <c r="U11" s="29"/>
      <c r="V11" s="14">
        <v>4</v>
      </c>
      <c r="W11" s="29"/>
      <c r="X11" s="26"/>
      <c r="Y11" s="27">
        <v>8</v>
      </c>
      <c r="Z11" s="26"/>
      <c r="AA11" s="26"/>
      <c r="AB11" s="27"/>
      <c r="AC11" s="26"/>
      <c r="AD11" s="26"/>
      <c r="AE11" s="14"/>
      <c r="AF11" s="27">
        <v>12</v>
      </c>
      <c r="AG11" s="31">
        <f>AF11*100/R11</f>
        <v>109.09090909090909</v>
      </c>
      <c r="AH11" s="28" t="s">
        <v>39</v>
      </c>
      <c r="AI11" s="29"/>
      <c r="AJ11" s="29"/>
      <c r="AK11" s="29"/>
      <c r="AL11" s="29"/>
      <c r="AM11" s="14"/>
      <c r="AN11" s="14"/>
      <c r="AO11" s="29"/>
      <c r="AP11" s="29"/>
      <c r="AQ11" s="29"/>
      <c r="AR11" s="29"/>
      <c r="AS11" s="14"/>
      <c r="AT11" s="14"/>
    </row>
    <row r="12" spans="1:46" ht="30" x14ac:dyDescent="0.25">
      <c r="A12" s="17" t="s">
        <v>40</v>
      </c>
      <c r="B12" s="14" t="s">
        <v>44</v>
      </c>
      <c r="C12" s="15" t="s">
        <v>45</v>
      </c>
      <c r="D12" s="14" t="s">
        <v>34</v>
      </c>
      <c r="E12" s="14" t="s">
        <v>46</v>
      </c>
      <c r="F12" s="23">
        <v>1200</v>
      </c>
      <c r="G12" s="23">
        <v>950</v>
      </c>
      <c r="H12" s="23">
        <v>1350</v>
      </c>
      <c r="I12" s="23">
        <v>1200</v>
      </c>
      <c r="J12" s="21">
        <v>1300</v>
      </c>
      <c r="K12" s="32">
        <v>1380</v>
      </c>
      <c r="L12" s="33">
        <v>950</v>
      </c>
      <c r="M12" s="34">
        <v>1450</v>
      </c>
      <c r="N12" s="34">
        <v>1350</v>
      </c>
      <c r="O12" s="33">
        <v>1000</v>
      </c>
      <c r="P12" s="34">
        <v>1300</v>
      </c>
      <c r="Q12" s="33">
        <v>700</v>
      </c>
      <c r="R12" s="30">
        <v>7380</v>
      </c>
      <c r="S12" s="24">
        <f>SUM(F12:Q12)</f>
        <v>14130</v>
      </c>
      <c r="T12" s="23">
        <v>1242</v>
      </c>
      <c r="U12" s="23">
        <v>965</v>
      </c>
      <c r="V12" s="14">
        <v>1154</v>
      </c>
      <c r="W12" s="14">
        <v>1334</v>
      </c>
      <c r="X12" s="27">
        <v>1389</v>
      </c>
      <c r="Y12" s="27">
        <v>1640</v>
      </c>
      <c r="Z12" s="27"/>
      <c r="AA12" s="27"/>
      <c r="AB12" s="27"/>
      <c r="AC12" s="27"/>
      <c r="AD12" s="27"/>
      <c r="AE12" s="14"/>
      <c r="AF12" s="27">
        <f>SUM(T12:AE12)</f>
        <v>7724</v>
      </c>
      <c r="AG12" s="31">
        <f>AF12*100/R12</f>
        <v>104.66124661246613</v>
      </c>
      <c r="AH12" s="28" t="s">
        <v>39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ht="30" x14ac:dyDescent="0.25">
      <c r="A13" s="17" t="s">
        <v>40</v>
      </c>
      <c r="B13" s="14" t="s">
        <v>47</v>
      </c>
      <c r="C13" s="15" t="s">
        <v>48</v>
      </c>
      <c r="D13" s="14" t="s">
        <v>34</v>
      </c>
      <c r="E13" s="14" t="s">
        <v>43</v>
      </c>
      <c r="F13" s="25"/>
      <c r="G13" s="25"/>
      <c r="H13" s="23">
        <v>3</v>
      </c>
      <c r="I13" s="25"/>
      <c r="J13" s="21"/>
      <c r="K13" s="21">
        <v>9</v>
      </c>
      <c r="L13" s="20"/>
      <c r="M13" s="20"/>
      <c r="N13" s="22">
        <v>5</v>
      </c>
      <c r="O13" s="20"/>
      <c r="P13" s="20"/>
      <c r="Q13" s="30">
        <v>16</v>
      </c>
      <c r="R13" s="30">
        <v>12</v>
      </c>
      <c r="S13" s="24">
        <f>SUM(F13:Q13)</f>
        <v>33</v>
      </c>
      <c r="T13" s="25"/>
      <c r="U13" s="29"/>
      <c r="V13" s="14">
        <v>4</v>
      </c>
      <c r="W13" s="29"/>
      <c r="X13" s="26"/>
      <c r="Y13" s="27">
        <v>9</v>
      </c>
      <c r="Z13" s="26"/>
      <c r="AA13" s="26"/>
      <c r="AB13" s="27"/>
      <c r="AC13" s="26"/>
      <c r="AD13" s="26"/>
      <c r="AE13" s="14"/>
      <c r="AF13" s="27">
        <v>13</v>
      </c>
      <c r="AG13" s="31">
        <f>AF13*100/R13</f>
        <v>108.33333333333333</v>
      </c>
      <c r="AH13" s="28" t="s">
        <v>39</v>
      </c>
      <c r="AI13" s="29"/>
      <c r="AJ13" s="29"/>
      <c r="AK13" s="29"/>
      <c r="AL13" s="29"/>
      <c r="AM13" s="14"/>
      <c r="AN13" s="14"/>
      <c r="AO13" s="29"/>
      <c r="AP13" s="29"/>
      <c r="AQ13" s="29"/>
      <c r="AR13" s="29"/>
      <c r="AS13" s="14"/>
      <c r="AT13" s="14"/>
    </row>
    <row r="14" spans="1:46" ht="30" x14ac:dyDescent="0.25">
      <c r="A14" s="17" t="s">
        <v>40</v>
      </c>
      <c r="B14" s="14" t="s">
        <v>49</v>
      </c>
      <c r="C14" s="15" t="s">
        <v>50</v>
      </c>
      <c r="D14" s="14" t="s">
        <v>34</v>
      </c>
      <c r="E14" s="14" t="s">
        <v>46</v>
      </c>
      <c r="F14" s="23">
        <v>1</v>
      </c>
      <c r="G14" s="23">
        <v>1</v>
      </c>
      <c r="H14" s="23">
        <v>1</v>
      </c>
      <c r="I14" s="23">
        <v>1</v>
      </c>
      <c r="J14" s="21">
        <v>2</v>
      </c>
      <c r="K14" s="21">
        <v>1</v>
      </c>
      <c r="L14" s="30">
        <v>1</v>
      </c>
      <c r="M14" s="30">
        <v>1</v>
      </c>
      <c r="N14" s="30">
        <v>1</v>
      </c>
      <c r="O14" s="22">
        <v>1</v>
      </c>
      <c r="P14" s="22">
        <v>2</v>
      </c>
      <c r="Q14" s="30">
        <v>1</v>
      </c>
      <c r="R14" s="30">
        <v>7</v>
      </c>
      <c r="S14" s="24">
        <f>SUM(F14:Q14)</f>
        <v>14</v>
      </c>
      <c r="T14" s="23">
        <v>1</v>
      </c>
      <c r="U14" s="14">
        <v>1</v>
      </c>
      <c r="V14" s="14">
        <v>1</v>
      </c>
      <c r="W14" s="14">
        <v>1</v>
      </c>
      <c r="X14" s="27">
        <v>2</v>
      </c>
      <c r="Y14" s="27">
        <v>1</v>
      </c>
      <c r="Z14" s="27"/>
      <c r="AA14" s="27"/>
      <c r="AB14" s="27"/>
      <c r="AC14" s="27"/>
      <c r="AD14" s="27"/>
      <c r="AE14" s="14"/>
      <c r="AF14" s="27">
        <f>SUM(T14:AE14)</f>
        <v>7</v>
      </c>
      <c r="AG14" s="14">
        <f>AF14*100/R14</f>
        <v>100</v>
      </c>
      <c r="AH14" s="28" t="s">
        <v>39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ht="15.75" x14ac:dyDescent="0.25">
      <c r="A15" s="35"/>
      <c r="B15" s="36"/>
      <c r="C15" s="37"/>
      <c r="D15" s="36"/>
      <c r="E15" s="36"/>
      <c r="F15" s="38"/>
      <c r="G15" s="38"/>
      <c r="H15" s="38"/>
      <c r="I15" s="38"/>
      <c r="J15" s="39"/>
      <c r="K15" s="39"/>
      <c r="L15" s="38"/>
      <c r="M15" s="38"/>
      <c r="N15" s="38"/>
      <c r="O15" s="38"/>
      <c r="P15" s="38"/>
      <c r="Q15" s="38"/>
      <c r="R15" s="40"/>
      <c r="S15" s="38"/>
      <c r="T15" s="40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</row>
    <row r="16" spans="1:46" ht="30" x14ac:dyDescent="0.25">
      <c r="A16" s="17" t="s">
        <v>35</v>
      </c>
      <c r="B16" s="14" t="s">
        <v>51</v>
      </c>
      <c r="C16" s="15" t="s">
        <v>52</v>
      </c>
      <c r="D16" s="14" t="s">
        <v>29</v>
      </c>
      <c r="E16" s="14" t="s">
        <v>38</v>
      </c>
      <c r="F16" s="25"/>
      <c r="G16" s="25"/>
      <c r="H16" s="25"/>
      <c r="I16" s="25"/>
      <c r="J16" s="41"/>
      <c r="K16" s="41">
        <v>100</v>
      </c>
      <c r="L16" s="25"/>
      <c r="M16" s="25"/>
      <c r="N16" s="25"/>
      <c r="O16" s="25"/>
      <c r="P16" s="25"/>
      <c r="Q16" s="42">
        <v>100</v>
      </c>
      <c r="R16" s="30">
        <v>0</v>
      </c>
      <c r="S16" s="24">
        <v>100</v>
      </c>
      <c r="T16" s="25"/>
      <c r="U16" s="29"/>
      <c r="V16" s="29"/>
      <c r="W16" s="29"/>
      <c r="X16" s="26"/>
      <c r="Y16" s="27"/>
      <c r="Z16" s="26"/>
      <c r="AA16" s="26"/>
      <c r="AB16" s="26"/>
      <c r="AC16" s="26"/>
      <c r="AD16" s="26"/>
      <c r="AE16" s="14"/>
      <c r="AF16" s="27">
        <v>0</v>
      </c>
      <c r="AG16" s="14">
        <v>100</v>
      </c>
      <c r="AH16" s="28" t="s">
        <v>39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7" ht="45" x14ac:dyDescent="0.25">
      <c r="A17" s="17" t="s">
        <v>40</v>
      </c>
      <c r="B17" s="14" t="s">
        <v>53</v>
      </c>
      <c r="C17" s="15" t="s">
        <v>54</v>
      </c>
      <c r="D17" s="14" t="s">
        <v>34</v>
      </c>
      <c r="E17" s="14" t="s">
        <v>43</v>
      </c>
      <c r="F17" s="25"/>
      <c r="G17" s="25"/>
      <c r="H17" s="23">
        <v>15</v>
      </c>
      <c r="I17" s="25"/>
      <c r="J17" s="41"/>
      <c r="K17" s="41">
        <v>20</v>
      </c>
      <c r="L17" s="25"/>
      <c r="M17" s="25"/>
      <c r="N17" s="42">
        <v>20</v>
      </c>
      <c r="O17" s="25"/>
      <c r="P17" s="25"/>
      <c r="Q17" s="42">
        <v>6</v>
      </c>
      <c r="R17" s="30">
        <v>35</v>
      </c>
      <c r="S17" s="24">
        <f>SUM(F17:Q17)</f>
        <v>61</v>
      </c>
      <c r="T17" s="25"/>
      <c r="U17" s="29"/>
      <c r="V17" s="14">
        <v>13</v>
      </c>
      <c r="W17" s="29"/>
      <c r="X17" s="26"/>
      <c r="Y17" s="27">
        <v>21</v>
      </c>
      <c r="Z17" s="26"/>
      <c r="AA17" s="26"/>
      <c r="AB17" s="27"/>
      <c r="AC17" s="26"/>
      <c r="AD17" s="26"/>
      <c r="AE17" s="14"/>
      <c r="AF17" s="27">
        <v>34</v>
      </c>
      <c r="AG17" s="31">
        <f>AF17*100/R17</f>
        <v>97.142857142857139</v>
      </c>
      <c r="AH17" s="28" t="s">
        <v>39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7" ht="45" x14ac:dyDescent="0.25">
      <c r="A18" s="17" t="s">
        <v>40</v>
      </c>
      <c r="B18" s="14" t="s">
        <v>55</v>
      </c>
      <c r="C18" s="15" t="s">
        <v>56</v>
      </c>
      <c r="D18" s="14" t="s">
        <v>34</v>
      </c>
      <c r="E18" s="14" t="s">
        <v>46</v>
      </c>
      <c r="F18" s="23">
        <v>54</v>
      </c>
      <c r="G18" s="23">
        <v>54</v>
      </c>
      <c r="H18" s="23">
        <v>54</v>
      </c>
      <c r="I18" s="23">
        <v>54</v>
      </c>
      <c r="J18" s="41">
        <v>54</v>
      </c>
      <c r="K18" s="41">
        <v>54</v>
      </c>
      <c r="L18" s="23">
        <v>54</v>
      </c>
      <c r="M18" s="23">
        <v>54</v>
      </c>
      <c r="N18" s="23">
        <v>54</v>
      </c>
      <c r="O18" s="23">
        <v>54</v>
      </c>
      <c r="P18" s="23">
        <v>54</v>
      </c>
      <c r="Q18" s="23">
        <v>54</v>
      </c>
      <c r="R18" s="30">
        <v>324</v>
      </c>
      <c r="S18" s="24">
        <v>648</v>
      </c>
      <c r="T18" s="23">
        <v>25</v>
      </c>
      <c r="U18" s="14">
        <v>85</v>
      </c>
      <c r="V18" s="14">
        <v>55</v>
      </c>
      <c r="W18" s="14">
        <v>55</v>
      </c>
      <c r="X18" s="27">
        <v>55</v>
      </c>
      <c r="Y18" s="27">
        <v>55</v>
      </c>
      <c r="Z18" s="27"/>
      <c r="AA18" s="27"/>
      <c r="AB18" s="27"/>
      <c r="AC18" s="27"/>
      <c r="AD18" s="27"/>
      <c r="AE18" s="14"/>
      <c r="AF18" s="27">
        <v>330</v>
      </c>
      <c r="AG18" s="31">
        <f>AF18*100/R18</f>
        <v>101.85185185185185</v>
      </c>
      <c r="AH18" s="28" t="s">
        <v>39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7" ht="45" x14ac:dyDescent="0.25">
      <c r="A19" s="17" t="s">
        <v>40</v>
      </c>
      <c r="B19" s="14" t="s">
        <v>57</v>
      </c>
      <c r="C19" s="15" t="s">
        <v>58</v>
      </c>
      <c r="D19" s="14" t="s">
        <v>34</v>
      </c>
      <c r="E19" s="14" t="s">
        <v>46</v>
      </c>
      <c r="F19" s="23">
        <v>3</v>
      </c>
      <c r="G19" s="23">
        <v>2</v>
      </c>
      <c r="H19" s="23">
        <v>2</v>
      </c>
      <c r="I19" s="23">
        <v>2</v>
      </c>
      <c r="J19" s="41">
        <v>3</v>
      </c>
      <c r="K19" s="41">
        <v>2</v>
      </c>
      <c r="L19" s="23">
        <v>2</v>
      </c>
      <c r="M19" s="42">
        <v>3</v>
      </c>
      <c r="N19" s="23">
        <v>2</v>
      </c>
      <c r="O19" s="23">
        <v>4</v>
      </c>
      <c r="P19" s="23">
        <v>2</v>
      </c>
      <c r="Q19" s="42">
        <v>5</v>
      </c>
      <c r="R19" s="30">
        <v>14</v>
      </c>
      <c r="S19" s="24">
        <f>SUM(F19:Q19)</f>
        <v>32</v>
      </c>
      <c r="T19" s="23">
        <v>3</v>
      </c>
      <c r="U19" s="14">
        <v>2</v>
      </c>
      <c r="V19" s="14">
        <v>2</v>
      </c>
      <c r="W19" s="14">
        <v>2</v>
      </c>
      <c r="X19" s="27">
        <v>3</v>
      </c>
      <c r="Y19" s="27">
        <v>2</v>
      </c>
      <c r="Z19" s="27"/>
      <c r="AA19" s="27"/>
      <c r="AB19" s="27"/>
      <c r="AC19" s="27"/>
      <c r="AD19" s="27"/>
      <c r="AE19" s="14"/>
      <c r="AF19" s="27">
        <f>SUM(T19:AE19)</f>
        <v>14</v>
      </c>
      <c r="AG19" s="14">
        <v>100</v>
      </c>
      <c r="AH19" s="28" t="s">
        <v>39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3" t="s">
        <v>59</v>
      </c>
    </row>
    <row r="20" spans="1:47" ht="60" x14ac:dyDescent="0.25">
      <c r="A20" s="17" t="s">
        <v>40</v>
      </c>
      <c r="B20" s="14" t="s">
        <v>60</v>
      </c>
      <c r="C20" s="15" t="s">
        <v>61</v>
      </c>
      <c r="D20" s="14" t="s">
        <v>34</v>
      </c>
      <c r="E20" s="14" t="s">
        <v>43</v>
      </c>
      <c r="F20" s="25"/>
      <c r="G20" s="25"/>
      <c r="H20" s="23">
        <v>0</v>
      </c>
      <c r="I20" s="25"/>
      <c r="J20" s="41"/>
      <c r="K20" s="41">
        <v>2100</v>
      </c>
      <c r="L20" s="25"/>
      <c r="M20" s="25"/>
      <c r="N20" s="23">
        <v>0</v>
      </c>
      <c r="O20" s="25"/>
      <c r="P20" s="25"/>
      <c r="Q20" s="42">
        <v>2100</v>
      </c>
      <c r="R20" s="30">
        <v>2100</v>
      </c>
      <c r="S20" s="24">
        <f>SUM(F20:Q20)</f>
        <v>4200</v>
      </c>
      <c r="T20" s="25"/>
      <c r="U20" s="29"/>
      <c r="V20" s="14">
        <v>0</v>
      </c>
      <c r="W20" s="29"/>
      <c r="X20" s="26"/>
      <c r="Y20" s="27">
        <v>2017</v>
      </c>
      <c r="Z20" s="26"/>
      <c r="AA20" s="26"/>
      <c r="AB20" s="27">
        <v>0</v>
      </c>
      <c r="AC20" s="26"/>
      <c r="AD20" s="26"/>
      <c r="AE20" s="14"/>
      <c r="AF20" s="27">
        <v>2017</v>
      </c>
      <c r="AG20" s="31">
        <f>AF20*100/R20</f>
        <v>96.047619047619051</v>
      </c>
      <c r="AH20" s="28" t="s">
        <v>39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7" x14ac:dyDescent="0.25">
      <c r="A21" s="43"/>
      <c r="B21" s="43"/>
      <c r="E21" s="36"/>
      <c r="R21" s="36"/>
      <c r="S21" s="36"/>
    </row>
    <row r="22" spans="1:47" x14ac:dyDescent="0.25">
      <c r="A22" s="43"/>
      <c r="B22" s="43"/>
      <c r="E22" s="36"/>
      <c r="R22" s="36"/>
      <c r="S22" s="36"/>
    </row>
  </sheetData>
  <mergeCells count="14">
    <mergeCell ref="S6:S7"/>
    <mergeCell ref="T6:AE6"/>
    <mergeCell ref="AF6:AF7"/>
    <mergeCell ref="AG6:AT6"/>
    <mergeCell ref="A1:B4"/>
    <mergeCell ref="C1:C4"/>
    <mergeCell ref="E2:AT3"/>
    <mergeCell ref="A6:A7"/>
    <mergeCell ref="B6:B7"/>
    <mergeCell ref="C6:C7"/>
    <mergeCell ref="D6:D7"/>
    <mergeCell ref="E6:E7"/>
    <mergeCell ref="F6:Q6"/>
    <mergeCell ref="R6:R7"/>
  </mergeCells>
  <conditionalFormatting sqref="E10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{42FADC2F-C5F0-4F2E-9495-4D21C245E51C}</x14:id>
        </ext>
      </extLst>
    </cfRule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{FF95F6C4-92D9-49E6-80F1-7BC4EA91BE69}</x14:id>
        </ext>
      </extLst>
    </cfRule>
    <cfRule type="containsText" dxfId="1" priority="3" operator="containsText" text="Mensual">
      <formula>NOT(ISERROR(SEARCH("Mensual",E10)))</formula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{D8A5543F-5438-40EA-82A7-99C1D2192865}</x14:id>
        </ext>
      </extLst>
    </cfRule>
    <cfRule type="containsText" dxfId="0" priority="5" operator="containsText" text="Anual">
      <formula>NOT(ISERROR(SEARCH("Anual",E10)))</formula>
    </cfRule>
  </conditionalFormatting>
  <dataValidations count="3">
    <dataValidation type="custom" allowBlank="1" showInputMessage="1" showErrorMessage="1" sqref="E11:E20" xr:uid="{6AEA0B52-7CE9-4275-A01C-4E7488BCE49E}">
      <formula1>"Mensual, Trimestral, Semestral, Anual"</formula1>
    </dataValidation>
    <dataValidation type="list" allowBlank="1" showInputMessage="1" showErrorMessage="1" sqref="E9" xr:uid="{E935CFC8-39EE-4CBB-B67C-D2373BCAC6DC}">
      <formula1>"Mensual, Trimestral, Semestral, Anual, Bienal"</formula1>
    </dataValidation>
    <dataValidation type="list" allowBlank="1" showInputMessage="1" showErrorMessage="1" sqref="E6:E8 E21:E22 E10" xr:uid="{3324B7F0-0EDF-4CBF-8D14-9B1F6BB39792}">
      <formula1>"Mensual, Trimestral, Semestral, Anual"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Página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FADC2F-C5F0-4F2E-9495-4D21C245E5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95F6C4-92D9-49E6-80F1-7BC4EA91B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A5543F-5438-40EA-82A7-99C1D21928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3A2A-3F4D-4ECC-9E70-761D24EE043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Pp 801</vt:lpstr>
      <vt:lpstr>Pp 800</vt:lpstr>
      <vt:lpstr>Hoja1</vt:lpstr>
      <vt:lpstr>'Pp 800'!Área_de_impresión</vt:lpstr>
      <vt:lpstr>'Pp 801'!Área_de_impresión</vt:lpstr>
      <vt:lpstr>'Pp 800'!Títulos_a_imprimir</vt:lpstr>
      <vt:lpstr>'Pp 801'!Títulos_a_imprimir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2025-08-11T18:06:59Z</dcterms:created>
  <dcterms:modified xsi:type="dcterms:W3CDTF">2025-08-11T18:07:40Z</dcterms:modified>
</cp:coreProperties>
</file>